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richData/richValueRel.xml" ContentType="application/vnd.ms-excel.richvaluerel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RECAP+PHOTOS" sheetId="1" r:id="rId1"/>
    <sheet name="PACKING" sheetId="3" r:id="rId2"/>
  </sheets>
  <definedNames>
    <definedName name="_xlnm._FilterDatabase" localSheetId="1" hidden="1">PACKING!$A$2:$Q$20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3" i="3" l="1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Q7" i="3"/>
  <c r="Q6" i="3"/>
  <c r="Q5" i="3"/>
  <c r="Q4" i="3"/>
  <c r="Q3" i="3"/>
  <c r="Q34" i="1"/>
  <c r="R34" i="1"/>
  <c r="Q35" i="1"/>
  <c r="R35" i="1"/>
  <c r="Q36" i="1"/>
  <c r="R36" i="1"/>
  <c r="Q37" i="1"/>
  <c r="R37" i="1"/>
  <c r="Q38" i="1"/>
  <c r="R38" i="1"/>
  <c r="P33" i="1"/>
  <c r="Q33" i="1" s="1"/>
  <c r="R28" i="1"/>
  <c r="T28" i="1" s="1"/>
  <c r="R27" i="1"/>
  <c r="N23" i="1"/>
  <c r="P23" i="1" s="1"/>
  <c r="N22" i="1"/>
  <c r="P22" i="1" s="1"/>
  <c r="N21" i="1"/>
  <c r="P21" i="1" s="1"/>
  <c r="N20" i="1"/>
  <c r="O20" i="1" s="1"/>
  <c r="N19" i="1"/>
  <c r="P19" i="1" s="1"/>
  <c r="N18" i="1"/>
  <c r="O18" i="1" s="1"/>
  <c r="N17" i="1"/>
  <c r="O17" i="1" s="1"/>
  <c r="K12" i="1"/>
  <c r="M12" i="1" s="1"/>
  <c r="K11" i="1"/>
  <c r="M11" i="1" s="1"/>
  <c r="K10" i="1"/>
  <c r="M10" i="1" s="1"/>
  <c r="K9" i="1"/>
  <c r="M9" i="1" s="1"/>
  <c r="K8" i="1"/>
  <c r="M8" i="1" s="1"/>
  <c r="K7" i="1"/>
  <c r="M7" i="1" s="1"/>
  <c r="K6" i="1"/>
  <c r="L6" i="1" s="1"/>
  <c r="K5" i="1"/>
  <c r="M5" i="1" s="1"/>
  <c r="K4" i="1"/>
  <c r="Q24" i="3" l="1"/>
  <c r="P39" i="1"/>
  <c r="R29" i="1"/>
  <c r="R33" i="1"/>
  <c r="R39" i="1" s="1"/>
  <c r="P20" i="1"/>
  <c r="S28" i="1"/>
  <c r="L9" i="1"/>
  <c r="K13" i="1"/>
  <c r="B1" i="1" s="1"/>
  <c r="P17" i="1"/>
  <c r="M6" i="1"/>
  <c r="Q39" i="1"/>
  <c r="L4" i="1"/>
  <c r="L12" i="1"/>
  <c r="M4" i="1"/>
  <c r="L7" i="1"/>
  <c r="L10" i="1"/>
  <c r="P18" i="1"/>
  <c r="P24" i="1" s="1"/>
  <c r="O21" i="1"/>
  <c r="N24" i="1"/>
  <c r="L5" i="1"/>
  <c r="L8" i="1"/>
  <c r="O19" i="1"/>
  <c r="L11" i="1"/>
  <c r="O22" i="1"/>
  <c r="S27" i="1"/>
  <c r="T27" i="1"/>
  <c r="T29" i="1" s="1"/>
  <c r="O23" i="1"/>
  <c r="S29" i="1" l="1"/>
  <c r="O24" i="1"/>
  <c r="M13" i="1"/>
  <c r="L13" i="1"/>
</calcChain>
</file>

<file path=xl/metadata.xml><?xml version="1.0" encoding="utf-8"?>
<metadata xmlns="http://schemas.openxmlformats.org/spreadsheetml/2006/main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40">
    <bk>
      <extLst>
        <ext xmlns:xlrd="http://schemas.microsoft.com/office/spreadsheetml/2017/richdata" uri="{3e2802c4-a4d2-4d8b-9148-e3be6c30e623}">
          <xlrd:rvb i="0"/>
        </ext>
      </extLst>
    </bk>
    <bk>
      <extLst>
        <ext xmlns:xlrd="http://schemas.microsoft.com/office/spreadsheetml/2017/richdata" uri="{3e2802c4-a4d2-4d8b-9148-e3be6c30e623}">
          <xlrd:rvb i="1"/>
        </ext>
      </extLst>
    </bk>
    <bk>
      <extLst>
        <ext xmlns:xlrd="http://schemas.microsoft.com/office/spreadsheetml/2017/richdata" uri="{3e2802c4-a4d2-4d8b-9148-e3be6c30e623}">
          <xlrd:rvb i="2"/>
        </ext>
      </extLst>
    </bk>
    <bk>
      <extLst>
        <ext xmlns:xlrd="http://schemas.microsoft.com/office/spreadsheetml/2017/richdata" uri="{3e2802c4-a4d2-4d8b-9148-e3be6c30e623}">
          <xlrd:rvb i="3"/>
        </ext>
      </extLst>
    </bk>
    <bk>
      <extLst>
        <ext xmlns:xlrd="http://schemas.microsoft.com/office/spreadsheetml/2017/richdata" uri="{3e2802c4-a4d2-4d8b-9148-e3be6c30e623}">
          <xlrd:rvb i="4"/>
        </ext>
      </extLst>
    </bk>
    <bk>
      <extLst>
        <ext xmlns:xlrd="http://schemas.microsoft.com/office/spreadsheetml/2017/richdata" uri="{3e2802c4-a4d2-4d8b-9148-e3be6c30e623}">
          <xlrd:rvb i="5"/>
        </ext>
      </extLst>
    </bk>
    <bk>
      <extLst>
        <ext xmlns:xlrd="http://schemas.microsoft.com/office/spreadsheetml/2017/richdata" uri="{3e2802c4-a4d2-4d8b-9148-e3be6c30e623}">
          <xlrd:rvb i="6"/>
        </ext>
      </extLst>
    </bk>
    <bk>
      <extLst>
        <ext xmlns:xlrd="http://schemas.microsoft.com/office/spreadsheetml/2017/richdata" uri="{3e2802c4-a4d2-4d8b-9148-e3be6c30e623}">
          <xlrd:rvb i="7"/>
        </ext>
      </extLst>
    </bk>
    <bk>
      <extLst>
        <ext xmlns:xlrd="http://schemas.microsoft.com/office/spreadsheetml/2017/richdata" uri="{3e2802c4-a4d2-4d8b-9148-e3be6c30e623}">
          <xlrd:rvb i="8"/>
        </ext>
      </extLst>
    </bk>
    <bk>
      <extLst>
        <ext xmlns:xlrd="http://schemas.microsoft.com/office/spreadsheetml/2017/richdata" uri="{3e2802c4-a4d2-4d8b-9148-e3be6c30e623}">
          <xlrd:rvb i="9"/>
        </ext>
      </extLst>
    </bk>
    <bk>
      <extLst>
        <ext xmlns:xlrd="http://schemas.microsoft.com/office/spreadsheetml/2017/richdata" uri="{3e2802c4-a4d2-4d8b-9148-e3be6c30e623}">
          <xlrd:rvb i="10"/>
        </ext>
      </extLst>
    </bk>
    <bk>
      <extLst>
        <ext xmlns:xlrd="http://schemas.microsoft.com/office/spreadsheetml/2017/richdata" uri="{3e2802c4-a4d2-4d8b-9148-e3be6c30e623}">
          <xlrd:rvb i="11"/>
        </ext>
      </extLst>
    </bk>
    <bk>
      <extLst>
        <ext xmlns:xlrd="http://schemas.microsoft.com/office/spreadsheetml/2017/richdata" uri="{3e2802c4-a4d2-4d8b-9148-e3be6c30e623}">
          <xlrd:rvb i="12"/>
        </ext>
      </extLst>
    </bk>
    <bk>
      <extLst>
        <ext xmlns:xlrd="http://schemas.microsoft.com/office/spreadsheetml/2017/richdata" uri="{3e2802c4-a4d2-4d8b-9148-e3be6c30e623}">
          <xlrd:rvb i="13"/>
        </ext>
      </extLst>
    </bk>
    <bk>
      <extLst>
        <ext xmlns:xlrd="http://schemas.microsoft.com/office/spreadsheetml/2017/richdata" uri="{3e2802c4-a4d2-4d8b-9148-e3be6c30e623}">
          <xlrd:rvb i="14"/>
        </ext>
      </extLst>
    </bk>
    <bk>
      <extLst>
        <ext xmlns:xlrd="http://schemas.microsoft.com/office/spreadsheetml/2017/richdata" uri="{3e2802c4-a4d2-4d8b-9148-e3be6c30e623}">
          <xlrd:rvb i="15"/>
        </ext>
      </extLst>
    </bk>
    <bk>
      <extLst>
        <ext xmlns:xlrd="http://schemas.microsoft.com/office/spreadsheetml/2017/richdata" uri="{3e2802c4-a4d2-4d8b-9148-e3be6c30e623}">
          <xlrd:rvb i="16"/>
        </ext>
      </extLst>
    </bk>
    <bk>
      <extLst>
        <ext xmlns:xlrd="http://schemas.microsoft.com/office/spreadsheetml/2017/richdata" uri="{3e2802c4-a4d2-4d8b-9148-e3be6c30e623}">
          <xlrd:rvb i="17"/>
        </ext>
      </extLst>
    </bk>
    <bk>
      <extLst>
        <ext xmlns:xlrd="http://schemas.microsoft.com/office/spreadsheetml/2017/richdata" uri="{3e2802c4-a4d2-4d8b-9148-e3be6c30e623}">
          <xlrd:rvb i="18"/>
        </ext>
      </extLst>
    </bk>
    <bk>
      <extLst>
        <ext xmlns:xlrd="http://schemas.microsoft.com/office/spreadsheetml/2017/richdata" uri="{3e2802c4-a4d2-4d8b-9148-e3be6c30e623}">
          <xlrd:rvb i="19"/>
        </ext>
      </extLst>
    </bk>
    <bk>
      <extLst>
        <ext xmlns:xlrd="http://schemas.microsoft.com/office/spreadsheetml/2017/richdata" uri="{3e2802c4-a4d2-4d8b-9148-e3be6c30e623}">
          <xlrd:rvb i="20"/>
        </ext>
      </extLst>
    </bk>
    <bk>
      <extLst>
        <ext xmlns:xlrd="http://schemas.microsoft.com/office/spreadsheetml/2017/richdata" uri="{3e2802c4-a4d2-4d8b-9148-e3be6c30e623}">
          <xlrd:rvb i="21"/>
        </ext>
      </extLst>
    </bk>
    <bk>
      <extLst>
        <ext xmlns:xlrd="http://schemas.microsoft.com/office/spreadsheetml/2017/richdata" uri="{3e2802c4-a4d2-4d8b-9148-e3be6c30e623}">
          <xlrd:rvb i="22"/>
        </ext>
      </extLst>
    </bk>
    <bk>
      <extLst>
        <ext xmlns:xlrd="http://schemas.microsoft.com/office/spreadsheetml/2017/richdata" uri="{3e2802c4-a4d2-4d8b-9148-e3be6c30e623}">
          <xlrd:rvb i="23"/>
        </ext>
      </extLst>
    </bk>
    <bk>
      <extLst>
        <ext xmlns:xlrd="http://schemas.microsoft.com/office/spreadsheetml/2017/richdata" uri="{3e2802c4-a4d2-4d8b-9148-e3be6c30e623}">
          <xlrd:rvb i="24"/>
        </ext>
      </extLst>
    </bk>
    <bk>
      <extLst>
        <ext xmlns:xlrd="http://schemas.microsoft.com/office/spreadsheetml/2017/richdata" uri="{3e2802c4-a4d2-4d8b-9148-e3be6c30e623}">
          <xlrd:rvb i="25"/>
        </ext>
      </extLst>
    </bk>
    <bk>
      <extLst>
        <ext xmlns:xlrd="http://schemas.microsoft.com/office/spreadsheetml/2017/richdata" uri="{3e2802c4-a4d2-4d8b-9148-e3be6c30e623}">
          <xlrd:rvb i="26"/>
        </ext>
      </extLst>
    </bk>
    <bk>
      <extLst>
        <ext xmlns:xlrd="http://schemas.microsoft.com/office/spreadsheetml/2017/richdata" uri="{3e2802c4-a4d2-4d8b-9148-e3be6c30e623}">
          <xlrd:rvb i="27"/>
        </ext>
      </extLst>
    </bk>
    <bk>
      <extLst>
        <ext xmlns:xlrd="http://schemas.microsoft.com/office/spreadsheetml/2017/richdata" uri="{3e2802c4-a4d2-4d8b-9148-e3be6c30e623}">
          <xlrd:rvb i="28"/>
        </ext>
      </extLst>
    </bk>
    <bk>
      <extLst>
        <ext xmlns:xlrd="http://schemas.microsoft.com/office/spreadsheetml/2017/richdata" uri="{3e2802c4-a4d2-4d8b-9148-e3be6c30e623}">
          <xlrd:rvb i="29"/>
        </ext>
      </extLst>
    </bk>
    <bk>
      <extLst>
        <ext xmlns:xlrd="http://schemas.microsoft.com/office/spreadsheetml/2017/richdata" uri="{3e2802c4-a4d2-4d8b-9148-e3be6c30e623}">
          <xlrd:rvb i="30"/>
        </ext>
      </extLst>
    </bk>
    <bk>
      <extLst>
        <ext xmlns:xlrd="http://schemas.microsoft.com/office/spreadsheetml/2017/richdata" uri="{3e2802c4-a4d2-4d8b-9148-e3be6c30e623}">
          <xlrd:rvb i="31"/>
        </ext>
      </extLst>
    </bk>
    <bk>
      <extLst>
        <ext xmlns:xlrd="http://schemas.microsoft.com/office/spreadsheetml/2017/richdata" uri="{3e2802c4-a4d2-4d8b-9148-e3be6c30e623}">
          <xlrd:rvb i="32"/>
        </ext>
      </extLst>
    </bk>
    <bk>
      <extLst>
        <ext xmlns:xlrd="http://schemas.microsoft.com/office/spreadsheetml/2017/richdata" uri="{3e2802c4-a4d2-4d8b-9148-e3be6c30e623}">
          <xlrd:rvb i="33"/>
        </ext>
      </extLst>
    </bk>
    <bk>
      <extLst>
        <ext xmlns:xlrd="http://schemas.microsoft.com/office/spreadsheetml/2017/richdata" uri="{3e2802c4-a4d2-4d8b-9148-e3be6c30e623}">
          <xlrd:rvb i="34"/>
        </ext>
      </extLst>
    </bk>
    <bk>
      <extLst>
        <ext xmlns:xlrd="http://schemas.microsoft.com/office/spreadsheetml/2017/richdata" uri="{3e2802c4-a4d2-4d8b-9148-e3be6c30e623}">
          <xlrd:rvb i="35"/>
        </ext>
      </extLst>
    </bk>
    <bk>
      <extLst>
        <ext xmlns:xlrd="http://schemas.microsoft.com/office/spreadsheetml/2017/richdata" uri="{3e2802c4-a4d2-4d8b-9148-e3be6c30e623}">
          <xlrd:rvb i="36"/>
        </ext>
      </extLst>
    </bk>
    <bk>
      <extLst>
        <ext xmlns:xlrd="http://schemas.microsoft.com/office/spreadsheetml/2017/richdata" uri="{3e2802c4-a4d2-4d8b-9148-e3be6c30e623}">
          <xlrd:rvb i="37"/>
        </ext>
      </extLst>
    </bk>
    <bk>
      <extLst>
        <ext xmlns:xlrd="http://schemas.microsoft.com/office/spreadsheetml/2017/richdata" uri="{3e2802c4-a4d2-4d8b-9148-e3be6c30e623}">
          <xlrd:rvb i="38"/>
        </ext>
      </extLst>
    </bk>
    <bk>
      <extLst>
        <ext xmlns:xlrd="http://schemas.microsoft.com/office/spreadsheetml/2017/richdata" uri="{3e2802c4-a4d2-4d8b-9148-e3be6c30e623}">
          <xlrd:rvb i="39"/>
        </ext>
      </extLst>
    </bk>
  </futureMetadata>
  <valueMetadata count="40">
    <bk>
      <rc t="1" v="0"/>
    </bk>
    <bk>
      <rc t="1" v="1"/>
    </bk>
    <bk>
      <rc t="1" v="2"/>
    </bk>
    <bk>
      <rc t="1" v="3"/>
    </bk>
    <bk>
      <rc t="1" v="4"/>
    </bk>
    <bk>
      <rc t="1" v="5"/>
    </bk>
    <bk>
      <rc t="1" v="6"/>
    </bk>
    <bk>
      <rc t="1" v="7"/>
    </bk>
    <bk>
      <rc t="1" v="8"/>
    </bk>
    <bk>
      <rc t="1" v="9"/>
    </bk>
    <bk>
      <rc t="1" v="10"/>
    </bk>
    <bk>
      <rc t="1" v="11"/>
    </bk>
    <bk>
      <rc t="1" v="12"/>
    </bk>
    <bk>
      <rc t="1" v="13"/>
    </bk>
    <bk>
      <rc t="1" v="14"/>
    </bk>
    <bk>
      <rc t="1" v="15"/>
    </bk>
    <bk>
      <rc t="1" v="16"/>
    </bk>
    <bk>
      <rc t="1" v="17"/>
    </bk>
    <bk>
      <rc t="1" v="18"/>
    </bk>
    <bk>
      <rc t="1" v="19"/>
    </bk>
    <bk>
      <rc t="1" v="20"/>
    </bk>
    <bk>
      <rc t="1" v="21"/>
    </bk>
    <bk>
      <rc t="1" v="22"/>
    </bk>
    <bk>
      <rc t="1" v="23"/>
    </bk>
    <bk>
      <rc t="1" v="24"/>
    </bk>
    <bk>
      <rc t="1" v="25"/>
    </bk>
    <bk>
      <rc t="1" v="26"/>
    </bk>
    <bk>
      <rc t="1" v="27"/>
    </bk>
    <bk>
      <rc t="1" v="28"/>
    </bk>
    <bk>
      <rc t="1" v="29"/>
    </bk>
    <bk>
      <rc t="1" v="30"/>
    </bk>
    <bk>
      <rc t="1" v="31"/>
    </bk>
    <bk>
      <rc t="1" v="32"/>
    </bk>
    <bk>
      <rc t="1" v="33"/>
    </bk>
    <bk>
      <rc t="1" v="34"/>
    </bk>
    <bk>
      <rc t="1" v="35"/>
    </bk>
    <bk>
      <rc t="1" v="36"/>
    </bk>
    <bk>
      <rc t="1" v="37"/>
    </bk>
    <bk>
      <rc t="1" v="38"/>
    </bk>
    <bk>
      <rc t="1" v="39"/>
    </bk>
  </valueMetadata>
</metadata>
</file>

<file path=xl/sharedStrings.xml><?xml version="1.0" encoding="utf-8"?>
<sst xmlns="http://schemas.openxmlformats.org/spreadsheetml/2006/main" count="188" uniqueCount="67">
  <si>
    <t xml:space="preserve">BRAND </t>
  </si>
  <si>
    <t>PICTURE</t>
  </si>
  <si>
    <t xml:space="preserve">SKU </t>
  </si>
  <si>
    <t>WHLS</t>
  </si>
  <si>
    <t>RRP</t>
  </si>
  <si>
    <t>COLOR</t>
  </si>
  <si>
    <t>W8</t>
  </si>
  <si>
    <t>W9</t>
  </si>
  <si>
    <t>W10</t>
  </si>
  <si>
    <t>W11</t>
  </si>
  <si>
    <t xml:space="preserve">T QTY </t>
  </si>
  <si>
    <t>T.RRP</t>
  </si>
  <si>
    <t xml:space="preserve">TWHLS </t>
  </si>
  <si>
    <t xml:space="preserve">10001-Classic </t>
  </si>
  <si>
    <t>PINK</t>
  </si>
  <si>
    <t>GIALLO</t>
  </si>
  <si>
    <t>ROSSO</t>
  </si>
  <si>
    <t>VERDE</t>
  </si>
  <si>
    <t>NERO</t>
  </si>
  <si>
    <t>VIOLA</t>
  </si>
  <si>
    <t>ROSA</t>
  </si>
  <si>
    <t>BIANCO</t>
  </si>
  <si>
    <t>MISTO</t>
  </si>
  <si>
    <t>M3</t>
  </si>
  <si>
    <t>M4</t>
  </si>
  <si>
    <t>M5</t>
  </si>
  <si>
    <t>M6</t>
  </si>
  <si>
    <t>M7</t>
  </si>
  <si>
    <t>M8</t>
  </si>
  <si>
    <t>M9</t>
  </si>
  <si>
    <t>PANNA</t>
  </si>
  <si>
    <t>CAFE</t>
  </si>
  <si>
    <t>ROSA CHIARO</t>
  </si>
  <si>
    <t>2-4Y</t>
  </si>
  <si>
    <t>3-5Y</t>
  </si>
  <si>
    <t>4-6Y</t>
  </si>
  <si>
    <t>5-7Y</t>
  </si>
  <si>
    <t>6-8Y</t>
  </si>
  <si>
    <t>7-9Y</t>
  </si>
  <si>
    <t>8-10Y</t>
  </si>
  <si>
    <t>9-11Y</t>
  </si>
  <si>
    <t>10-12Y</t>
  </si>
  <si>
    <t>11Y</t>
  </si>
  <si>
    <t>12Y</t>
  </si>
  <si>
    <t>AZZURO</t>
  </si>
  <si>
    <t>M10</t>
  </si>
  <si>
    <t>M11</t>
  </si>
  <si>
    <t>ARANCIO</t>
  </si>
  <si>
    <t>TALCO</t>
  </si>
  <si>
    <t>T QTY</t>
  </si>
  <si>
    <t xml:space="preserve">PICTURE </t>
  </si>
  <si>
    <t xml:space="preserve">CROCS T: QTY </t>
  </si>
  <si>
    <t>PHOTO</t>
  </si>
  <si>
    <t xml:space="preserve">GENDER </t>
  </si>
  <si>
    <t xml:space="preserve">WHLS </t>
  </si>
  <si>
    <t>36-37
 W4
M3</t>
  </si>
  <si>
    <t>37-38
W5
M4</t>
  </si>
  <si>
    <t>38-39
W6
M5</t>
  </si>
  <si>
    <t>39-40
W7
M6</t>
  </si>
  <si>
    <t>41-42
W8
M7</t>
  </si>
  <si>
    <t>42-43
W9
M8</t>
  </si>
  <si>
    <t>43-44
W10
M9</t>
  </si>
  <si>
    <t>45-46
W11
M10</t>
  </si>
  <si>
    <t>46-47
W12
M11</t>
  </si>
  <si>
    <t xml:space="preserve">T. QTY </t>
  </si>
  <si>
    <t>Adult Unisex</t>
  </si>
  <si>
    <t xml:space="preserve">Kids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</si>
</sst>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_-* #,##0.00_-;\-* #,##0.00_-;_-* &quot;-&quot;??_-;_-@_-"/>
    <numFmt numFmtId="165" formatCode="_-* #,##0_-;\-* #,##0_-;_-* &quot;-&quot;??_-;_-@_-"/>
  </numFmts>
  <fonts count="1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0"/>
      <color theme="1"/>
      <name val="Arial"/>
      <family val="2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sz val="11"/>
      <color theme="1"/>
      <name val="Arial Nova"/>
      <family val="2"/>
    </font>
    <font>
      <b/>
      <sz val="11"/>
      <color theme="1"/>
      <name val="Arial Nov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5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10"/>
      </left>
      <right style="thin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8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44" fontId="3" fillId="2" borderId="1" xfId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4" fontId="4" fillId="0" borderId="0" xfId="1" applyFont="1" applyFill="1" applyBorder="1" applyAlignment="1">
      <alignment vertical="center"/>
    </xf>
    <xf numFmtId="49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44" fontId="3" fillId="2" borderId="0" xfId="1" applyFont="1" applyFill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44" fontId="3" fillId="2" borderId="1" xfId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49" fontId="3" fillId="2" borderId="10" xfId="0" applyNumberFormat="1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3" fillId="0" borderId="1" xfId="0" applyFont="1" applyBorder="1"/>
    <xf numFmtId="0" fontId="4" fillId="2" borderId="0" xfId="0" applyFont="1" applyFill="1" applyAlignment="1">
      <alignment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44" fontId="4" fillId="0" borderId="0" xfId="0" applyNumberFormat="1" applyFont="1" applyAlignment="1">
      <alignment vertical="center"/>
    </xf>
    <xf numFmtId="0" fontId="4" fillId="0" borderId="12" xfId="0" applyFont="1" applyBorder="1" applyAlignment="1">
      <alignment vertical="center"/>
    </xf>
    <xf numFmtId="49" fontId="4" fillId="0" borderId="12" xfId="0" applyNumberFormat="1" applyFont="1" applyBorder="1" applyAlignment="1">
      <alignment horizontal="center" vertical="center"/>
    </xf>
    <xf numFmtId="0" fontId="3" fillId="2" borderId="13" xfId="0" applyFont="1" applyFill="1" applyBorder="1" applyAlignment="1">
      <alignment vertical="center"/>
    </xf>
    <xf numFmtId="49" fontId="3" fillId="2" borderId="13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49" fontId="6" fillId="0" borderId="12" xfId="0" applyNumberFormat="1" applyFont="1" applyBorder="1" applyAlignment="1">
      <alignment horizontal="center" vertical="center"/>
    </xf>
    <xf numFmtId="49" fontId="5" fillId="2" borderId="13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9" fillId="2" borderId="0" xfId="0" applyFont="1" applyFill="1"/>
    <xf numFmtId="49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10" fillId="4" borderId="1" xfId="2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vertical="center"/>
    </xf>
    <xf numFmtId="44" fontId="9" fillId="2" borderId="1" xfId="1" applyFont="1" applyFill="1" applyBorder="1" applyAlignment="1">
      <alignment vertical="center"/>
    </xf>
    <xf numFmtId="165" fontId="10" fillId="4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4" fontId="9" fillId="2" borderId="1" xfId="1" applyFont="1" applyFill="1" applyBorder="1" applyAlignment="1">
      <alignment horizontal="center" vertical="center"/>
    </xf>
    <xf numFmtId="44" fontId="9" fillId="2" borderId="14" xfId="1" applyFont="1" applyFill="1" applyBorder="1" applyAlignment="1">
      <alignment horizontal="center" vertical="center"/>
    </xf>
    <xf numFmtId="49" fontId="9" fillId="2" borderId="15" xfId="0" applyNumberFormat="1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165" fontId="10" fillId="2" borderId="0" xfId="2" applyNumberFormat="1" applyFont="1" applyFill="1" applyAlignment="1">
      <alignment horizontal="right"/>
    </xf>
    <xf numFmtId="0" fontId="9" fillId="2" borderId="0" xfId="0" applyFont="1" applyFill="1" applyAlignment="1">
      <alignment horizontal="right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" Target="richData/rdrichvalue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11" Type="http://schemas.microsoft.com/office/2017/06/relationships/rdRichValueStructure" Target="richData/rdrichvaluestructure.xml"/><Relationship Id="rId5" Type="http://schemas.openxmlformats.org/officeDocument/2006/relationships/sharedStrings" Target="sharedStrings.xml"/><Relationship Id="rId10" Type="http://schemas.microsoft.com/office/2017/06/relationships/rdRichValueTypes" Target="richData/rdRichValueTypes.xml"/><Relationship Id="rId4" Type="http://schemas.openxmlformats.org/officeDocument/2006/relationships/styles" Target="styles.xml"/><Relationship Id="rId9" Type="http://schemas.microsoft.com/office/2022/10/relationships/richValueRel" Target="richData/richValueRel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57206</xdr:colOff>
      <xdr:row>7</xdr:row>
      <xdr:rowOff>160180</xdr:rowOff>
    </xdr:from>
    <xdr:to>
      <xdr:col>0</xdr:col>
      <xdr:colOff>716581</xdr:colOff>
      <xdr:row>7</xdr:row>
      <xdr:rowOff>987459</xdr:rowOff>
    </xdr:to>
    <xdr:pic>
      <xdr:nvPicPr>
        <xdr:cNvPr id="21" name="Picture 22" descr="Picture 22">
          <a:extLst>
            <a:ext uri="{FF2B5EF4-FFF2-40B4-BE49-F238E27FC236}">
              <a16:creationId xmlns="" xmlns:a16="http://schemas.microsoft.com/office/drawing/2014/main" id="{31A29EB5-C4E6-D645-9238-3BC2755EA2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206" y="5176680"/>
          <a:ext cx="659375" cy="82727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29" Type="http://schemas.openxmlformats.org/officeDocument/2006/relationships/image" Target="../media/image29.png"/><Relationship Id="rId1" Type="http://schemas.openxmlformats.org/officeDocument/2006/relationships/image" Target="../media/image110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30" Type="http://schemas.openxmlformats.org/officeDocument/2006/relationships/image" Target="../media/image30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40">
  <rv s="0">
    <v>0</v>
    <v>5</v>
    <v>Picture 18</v>
  </rv>
  <rv s="0">
    <v>1</v>
    <v>5</v>
    <v>Picture 5</v>
  </rv>
  <rv s="0">
    <v>2</v>
    <v>5</v>
    <v>Picture 19</v>
  </rv>
  <rv s="0">
    <v>3</v>
    <v>5</v>
    <v>Picture 3</v>
  </rv>
  <rv s="0">
    <v>4</v>
    <v>5</v>
    <v>Picture 20</v>
  </rv>
  <rv s="0">
    <v>5</v>
    <v>5</v>
    <v>Picture 4</v>
  </rv>
  <rv s="0">
    <v>6</v>
    <v>5</v>
    <v>Picture 21</v>
  </rv>
  <rv s="0">
    <v>7</v>
    <v>5</v>
    <v>Picture 7</v>
  </rv>
  <rv s="0">
    <v>8</v>
    <v>5</v>
    <v>Picture 8</v>
  </rv>
  <rv s="0">
    <v>2</v>
    <v>5</v>
    <v>Picture 23</v>
  </rv>
  <rv s="0">
    <v>9</v>
    <v>5</v>
    <v>Picture 9</v>
  </rv>
  <rv s="0">
    <v>2</v>
    <v>5</v>
    <v>Picture 24</v>
  </rv>
  <rv s="0">
    <v>10</v>
    <v>5</v>
    <v>Picture 6</v>
  </rv>
  <rv s="0">
    <v>2</v>
    <v>5</v>
    <v>Picture 25</v>
  </rv>
  <rv s="0">
    <v>11</v>
    <v>5</v>
    <v>Picture 10</v>
  </rv>
  <rv s="0">
    <v>2</v>
    <v>5</v>
    <v>Picture 26</v>
  </rv>
  <rv s="0">
    <v>12</v>
    <v>5</v>
    <v>Picture 12</v>
  </rv>
  <rv s="0">
    <v>13</v>
    <v>5</v>
    <v>Picture 27</v>
  </rv>
  <rv s="0">
    <v>14</v>
    <v>5</v>
    <v>Picture 11</v>
  </rv>
  <rv s="0">
    <v>2</v>
    <v>5</v>
    <v>Picture 28</v>
  </rv>
  <rv s="0">
    <v>15</v>
    <v>5</v>
    <v>Picture 13</v>
  </rv>
  <rv s="0">
    <v>2</v>
    <v>5</v>
    <v>Picture 29</v>
  </rv>
  <rv s="0">
    <v>16</v>
    <v>5</v>
    <v>Picture 14</v>
  </rv>
  <rv s="0">
    <v>4</v>
    <v>5</v>
    <v>Picture 30</v>
  </rv>
  <rv s="0">
    <v>17</v>
    <v>5</v>
    <v>Picture 15</v>
  </rv>
  <rv s="0">
    <v>2</v>
    <v>5</v>
    <v>Picture 31</v>
  </rv>
  <rv s="0">
    <v>18</v>
    <v>5</v>
    <v>Picture 16</v>
  </rv>
  <rv s="0">
    <v>2</v>
    <v>5</v>
    <v>Picture 32</v>
  </rv>
  <rv s="0">
    <v>19</v>
    <v>5</v>
    <v>Picture 17</v>
  </rv>
  <rv s="0">
    <v>20</v>
    <v>5</v>
    <v>Picture 33</v>
  </rv>
  <rv s="0">
    <v>21</v>
    <v>5</v>
    <v>Picture 1</v>
  </rv>
  <rv s="0">
    <v>22</v>
    <v>5</v>
    <v>Picture 34</v>
  </rv>
  <rv s="0">
    <v>23</v>
    <v>5</v>
    <v>Picture 2</v>
  </rv>
  <rv s="0">
    <v>2</v>
    <v>5</v>
    <v>Picture 33</v>
  </rv>
  <rv s="0">
    <v>24</v>
    <v>5</v>
    <v xml:space="preserve">Scarpe Donna Sandali Crocs CR.206761-PUWA </v>
  </rv>
  <rv s="0">
    <v>25</v>
    <v>5</v>
    <v>Scarpe Donna Ciabatte Crocs CLASSIC CROCS SANDAL Verde</v>
  </rv>
  <rv s="1">
    <v>26</v>
    <v>5</v>
  </rv>
  <rv s="0">
    <v>27</v>
    <v>5</v>
    <v>Picture 33</v>
  </rv>
  <rv s="1">
    <v>28</v>
    <v>5</v>
  </rv>
  <rv s="0">
    <v>29</v>
    <v>5</v>
    <v>Picture 33</v>
  </rv>
</rvData>
</file>

<file path=xl/richData/rdrichvaluestructure.xml><?xml version="1.0" encoding="utf-8"?>
<rvStructures xmlns="http://schemas.microsoft.com/office/spreadsheetml/2017/richdata" count="2">
  <s t="_localImage">
    <k n="_rvRel:LocalImageIdentifier" t="i"/>
    <k n="CalcOrigin" t="i"/>
    <k n="Text" t="s"/>
  </s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  <rel r:id="rId2"/>
  <rel r:id="rId3"/>
  <rel r:id="rId4"/>
  <rel r:id="rId5"/>
  <rel r:id="rId6"/>
  <rel r:id="rId7"/>
  <rel r:id="rId8"/>
  <rel r:id="rId9"/>
  <rel r:id="rId10"/>
  <rel r:id="rId11"/>
  <rel r:id="rId12"/>
  <rel r:id="rId13"/>
  <rel r:id="rId14"/>
  <rel r:id="rId15"/>
  <rel r:id="rId16"/>
  <rel r:id="rId17"/>
  <rel r:id="rId18"/>
  <rel r:id="rId19"/>
  <rel r:id="rId20"/>
  <rel r:id="rId21"/>
  <rel r:id="rId22"/>
  <rel r:id="rId23"/>
  <rel r:id="rId24"/>
  <rel r:id="rId25"/>
  <rel r:id="rId26"/>
  <rel r:id="rId27"/>
  <rel r:id="rId28"/>
  <rel r:id="rId29"/>
  <rel r:id="rId30"/>
</richValueRel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"/>
  <sheetViews>
    <sheetView tabSelected="1" zoomScaleNormal="100" workbookViewId="0">
      <selection activeCell="C9" sqref="C9"/>
    </sheetView>
  </sheetViews>
  <sheetFormatPr defaultColWidth="8.77734375" defaultRowHeight="14.25" customHeight="1"/>
  <cols>
    <col min="1" max="1" width="11.77734375" style="2" customWidth="1"/>
    <col min="2" max="2" width="22.21875" style="2" customWidth="1"/>
    <col min="3" max="3" width="15" style="37" customWidth="1"/>
    <col min="4" max="4" width="9.21875" style="2" customWidth="1"/>
    <col min="5" max="5" width="8.77734375" style="2" customWidth="1"/>
    <col min="6" max="6" width="16.21875" style="2" customWidth="1"/>
    <col min="7" max="11" width="9" style="2" customWidth="1"/>
    <col min="12" max="12" width="10.77734375" style="2" bestFit="1" customWidth="1"/>
    <col min="13" max="13" width="9.88671875" style="2" bestFit="1" customWidth="1"/>
    <col min="14" max="14" width="9" style="2" customWidth="1"/>
    <col min="15" max="16" width="10.77734375" style="2" bestFit="1" customWidth="1"/>
    <col min="17" max="20" width="9.88671875" style="2" bestFit="1" customWidth="1"/>
    <col min="21" max="16384" width="8.77734375" style="2"/>
  </cols>
  <sheetData>
    <row r="1" spans="1:16" ht="14.25" customHeight="1">
      <c r="A1" s="2" t="s">
        <v>51</v>
      </c>
      <c r="B1" s="26">
        <f>K13+N24+R29+P39</f>
        <v>27608</v>
      </c>
    </row>
    <row r="3" spans="1:16" s="51" customFormat="1" ht="18" customHeight="1">
      <c r="A3" s="27" t="s">
        <v>0</v>
      </c>
      <c r="B3" s="27" t="s">
        <v>1</v>
      </c>
      <c r="C3" s="38" t="s">
        <v>2</v>
      </c>
      <c r="D3" s="27" t="s">
        <v>3</v>
      </c>
      <c r="E3" s="27" t="s">
        <v>4</v>
      </c>
      <c r="F3" s="27" t="s">
        <v>5</v>
      </c>
      <c r="G3" s="27" t="s">
        <v>6</v>
      </c>
      <c r="H3" s="27" t="s">
        <v>7</v>
      </c>
      <c r="I3" s="27" t="s">
        <v>8</v>
      </c>
      <c r="J3" s="27" t="s">
        <v>9</v>
      </c>
      <c r="K3" s="50" t="s">
        <v>10</v>
      </c>
      <c r="L3" s="50" t="s">
        <v>11</v>
      </c>
      <c r="M3" s="50" t="s">
        <v>12</v>
      </c>
    </row>
    <row r="4" spans="1:16" ht="121.9" customHeight="1">
      <c r="A4" s="4" t="e" vm="1">
        <v>#VALUE!</v>
      </c>
      <c r="B4" s="4" t="e" vm="2">
        <v>#VALUE!</v>
      </c>
      <c r="C4" s="39" t="s">
        <v>13</v>
      </c>
      <c r="D4" s="4">
        <v>22.22</v>
      </c>
      <c r="E4" s="4">
        <v>49.99</v>
      </c>
      <c r="F4" s="3" t="s">
        <v>14</v>
      </c>
      <c r="G4" s="5">
        <v>200</v>
      </c>
      <c r="H4" s="5">
        <v>200</v>
      </c>
      <c r="I4" s="5">
        <v>200</v>
      </c>
      <c r="J4" s="5">
        <v>200</v>
      </c>
      <c r="K4" s="5">
        <f t="shared" ref="K4:K12" si="0">SUM(G4:J4)</f>
        <v>800</v>
      </c>
      <c r="L4" s="6">
        <f>K4*E4</f>
        <v>39992</v>
      </c>
      <c r="M4" s="6">
        <f>K4*D4</f>
        <v>17776</v>
      </c>
    </row>
    <row r="5" spans="1:16" ht="121.9" customHeight="1">
      <c r="A5" s="4" t="e" vm="3">
        <v>#VALUE!</v>
      </c>
      <c r="B5" s="4" t="e" vm="4">
        <v>#VALUE!</v>
      </c>
      <c r="C5" s="39" t="s">
        <v>13</v>
      </c>
      <c r="D5" s="4">
        <v>22.22</v>
      </c>
      <c r="E5" s="4">
        <v>49.99</v>
      </c>
      <c r="F5" s="3" t="s">
        <v>15</v>
      </c>
      <c r="G5" s="5">
        <v>120</v>
      </c>
      <c r="H5" s="5">
        <v>80</v>
      </c>
      <c r="I5" s="5">
        <v>130</v>
      </c>
      <c r="J5" s="5">
        <v>70</v>
      </c>
      <c r="K5" s="5">
        <f t="shared" si="0"/>
        <v>400</v>
      </c>
      <c r="L5" s="6">
        <f t="shared" ref="L5:L12" si="1">K5*E5</f>
        <v>19996</v>
      </c>
      <c r="M5" s="6">
        <f t="shared" ref="M5:M12" si="2">K5*D5</f>
        <v>8888</v>
      </c>
    </row>
    <row r="6" spans="1:16" ht="121.9" customHeight="1">
      <c r="A6" s="4" t="e" vm="5">
        <v>#VALUE!</v>
      </c>
      <c r="B6" s="4" t="e" vm="6">
        <v>#VALUE!</v>
      </c>
      <c r="C6" s="39" t="s">
        <v>13</v>
      </c>
      <c r="D6" s="4">
        <v>22.22</v>
      </c>
      <c r="E6" s="4">
        <v>49.99</v>
      </c>
      <c r="F6" s="3" t="s">
        <v>16</v>
      </c>
      <c r="G6" s="5">
        <v>50</v>
      </c>
      <c r="H6" s="5">
        <v>50</v>
      </c>
      <c r="I6" s="5">
        <v>50</v>
      </c>
      <c r="J6" s="5">
        <v>50</v>
      </c>
      <c r="K6" s="5">
        <f t="shared" si="0"/>
        <v>200</v>
      </c>
      <c r="L6" s="6">
        <f t="shared" si="1"/>
        <v>9998</v>
      </c>
      <c r="M6" s="6">
        <f t="shared" si="2"/>
        <v>4444</v>
      </c>
    </row>
    <row r="7" spans="1:16" ht="121.9" customHeight="1">
      <c r="A7" s="4" t="e" vm="7">
        <v>#VALUE!</v>
      </c>
      <c r="B7" s="4" t="e" vm="8">
        <v>#VALUE!</v>
      </c>
      <c r="C7" s="39" t="s">
        <v>13</v>
      </c>
      <c r="D7" s="4">
        <v>22.22</v>
      </c>
      <c r="E7" s="4">
        <v>49.99</v>
      </c>
      <c r="F7" s="3" t="s">
        <v>17</v>
      </c>
      <c r="G7" s="5">
        <v>100</v>
      </c>
      <c r="H7" s="5">
        <v>100</v>
      </c>
      <c r="I7" s="5">
        <v>100</v>
      </c>
      <c r="J7" s="5">
        <v>100</v>
      </c>
      <c r="K7" s="5">
        <f t="shared" si="0"/>
        <v>400</v>
      </c>
      <c r="L7" s="6">
        <f t="shared" si="1"/>
        <v>19996</v>
      </c>
      <c r="M7" s="6">
        <f t="shared" si="2"/>
        <v>8888</v>
      </c>
    </row>
    <row r="8" spans="1:16" ht="121.9" customHeight="1">
      <c r="A8" s="4"/>
      <c r="B8" s="4" t="e" vm="9">
        <v>#VALUE!</v>
      </c>
      <c r="C8" s="39" t="s">
        <v>13</v>
      </c>
      <c r="D8" s="4">
        <v>22.22</v>
      </c>
      <c r="E8" s="4">
        <v>49.99</v>
      </c>
      <c r="F8" s="3" t="s">
        <v>18</v>
      </c>
      <c r="G8" s="5">
        <v>200</v>
      </c>
      <c r="H8" s="5"/>
      <c r="I8" s="5"/>
      <c r="J8" s="5"/>
      <c r="K8" s="5">
        <f t="shared" si="0"/>
        <v>200</v>
      </c>
      <c r="L8" s="6">
        <f t="shared" si="1"/>
        <v>9998</v>
      </c>
      <c r="M8" s="6">
        <f t="shared" si="2"/>
        <v>4444</v>
      </c>
    </row>
    <row r="9" spans="1:16" ht="121.9" customHeight="1">
      <c r="A9" s="4" t="e" vm="10">
        <v>#VALUE!</v>
      </c>
      <c r="B9" s="4" t="e" vm="11">
        <v>#VALUE!</v>
      </c>
      <c r="C9" s="39" t="s">
        <v>13</v>
      </c>
      <c r="D9" s="4">
        <v>22.22</v>
      </c>
      <c r="E9" s="4">
        <v>49.99</v>
      </c>
      <c r="F9" s="3" t="s">
        <v>19</v>
      </c>
      <c r="G9" s="5">
        <v>200</v>
      </c>
      <c r="H9" s="5"/>
      <c r="I9" s="5"/>
      <c r="J9" s="5"/>
      <c r="K9" s="5">
        <f t="shared" si="0"/>
        <v>200</v>
      </c>
      <c r="L9" s="6">
        <f t="shared" si="1"/>
        <v>9998</v>
      </c>
      <c r="M9" s="6">
        <f t="shared" si="2"/>
        <v>4444</v>
      </c>
    </row>
    <row r="10" spans="1:16" ht="121.9" customHeight="1">
      <c r="A10" s="4" t="e" vm="12">
        <v>#VALUE!</v>
      </c>
      <c r="B10" s="4" t="e" vm="13">
        <v>#VALUE!</v>
      </c>
      <c r="C10" s="39" t="s">
        <v>13</v>
      </c>
      <c r="D10" s="4">
        <v>22.22</v>
      </c>
      <c r="E10" s="4">
        <v>49.99</v>
      </c>
      <c r="F10" s="3" t="s">
        <v>20</v>
      </c>
      <c r="G10" s="5">
        <v>200</v>
      </c>
      <c r="H10" s="5"/>
      <c r="I10" s="5"/>
      <c r="J10" s="5"/>
      <c r="K10" s="5">
        <f t="shared" si="0"/>
        <v>200</v>
      </c>
      <c r="L10" s="6">
        <f t="shared" si="1"/>
        <v>9998</v>
      </c>
      <c r="M10" s="6">
        <f t="shared" si="2"/>
        <v>4444</v>
      </c>
    </row>
    <row r="11" spans="1:16" ht="121.9" customHeight="1">
      <c r="A11" s="4" t="e" vm="14">
        <v>#VALUE!</v>
      </c>
      <c r="B11" s="4" t="e" vm="15">
        <v>#VALUE!</v>
      </c>
      <c r="C11" s="39" t="s">
        <v>13</v>
      </c>
      <c r="D11" s="4">
        <v>22.22</v>
      </c>
      <c r="E11" s="4">
        <v>49.99</v>
      </c>
      <c r="F11" s="3" t="s">
        <v>21</v>
      </c>
      <c r="G11" s="5">
        <v>200</v>
      </c>
      <c r="H11" s="5"/>
      <c r="I11" s="5"/>
      <c r="J11" s="5"/>
      <c r="K11" s="5">
        <f t="shared" si="0"/>
        <v>200</v>
      </c>
      <c r="L11" s="6">
        <f t="shared" si="1"/>
        <v>9998</v>
      </c>
      <c r="M11" s="6">
        <f t="shared" si="2"/>
        <v>4444</v>
      </c>
    </row>
    <row r="12" spans="1:16" ht="121.9" customHeight="1">
      <c r="A12" s="4" t="e" vm="14">
        <v>#VALUE!</v>
      </c>
      <c r="B12" s="4"/>
      <c r="C12" s="39" t="s">
        <v>13</v>
      </c>
      <c r="D12" s="4">
        <v>22.22</v>
      </c>
      <c r="E12" s="4">
        <v>49.99</v>
      </c>
      <c r="F12" s="3" t="s">
        <v>22</v>
      </c>
      <c r="G12" s="5">
        <v>450</v>
      </c>
      <c r="H12" s="5"/>
      <c r="I12" s="5"/>
      <c r="J12" s="5"/>
      <c r="K12" s="5">
        <f t="shared" si="0"/>
        <v>450</v>
      </c>
      <c r="L12" s="6">
        <f t="shared" si="1"/>
        <v>22495.5</v>
      </c>
      <c r="M12" s="6">
        <f t="shared" si="2"/>
        <v>9999</v>
      </c>
    </row>
    <row r="13" spans="1:16" s="7" customFormat="1" ht="12.75">
      <c r="C13" s="40"/>
      <c r="F13" s="8"/>
      <c r="G13" s="9"/>
      <c r="H13" s="9"/>
      <c r="I13" s="9"/>
      <c r="J13" s="9"/>
      <c r="K13" s="10">
        <f>SUM(K4:K12)</f>
        <v>3050</v>
      </c>
      <c r="L13" s="11">
        <f>SUM(L4:L12)</f>
        <v>152469.5</v>
      </c>
      <c r="M13" s="11">
        <f>SUM(M4:M12)</f>
        <v>67771</v>
      </c>
    </row>
    <row r="14" spans="1:16" ht="12.75">
      <c r="C14" s="41"/>
      <c r="F14" s="12"/>
      <c r="G14" s="13"/>
      <c r="H14" s="13"/>
      <c r="I14" s="13"/>
      <c r="J14" s="13"/>
      <c r="K14" s="13"/>
      <c r="L14" s="14"/>
      <c r="M14" s="14"/>
    </row>
    <row r="15" spans="1:16" ht="12.75"/>
    <row r="16" spans="1:16" s="51" customFormat="1" ht="21" customHeight="1">
      <c r="A16" s="27" t="s">
        <v>0</v>
      </c>
      <c r="B16" s="50" t="s">
        <v>52</v>
      </c>
      <c r="C16" s="38" t="s">
        <v>2</v>
      </c>
      <c r="D16" s="27" t="s">
        <v>3</v>
      </c>
      <c r="E16" s="27" t="s">
        <v>4</v>
      </c>
      <c r="F16" s="27" t="s">
        <v>5</v>
      </c>
      <c r="G16" s="28" t="s">
        <v>23</v>
      </c>
      <c r="H16" s="29" t="s">
        <v>24</v>
      </c>
      <c r="I16" s="29" t="s">
        <v>25</v>
      </c>
      <c r="J16" s="29" t="s">
        <v>26</v>
      </c>
      <c r="K16" s="29" t="s">
        <v>27</v>
      </c>
      <c r="L16" s="29" t="s">
        <v>28</v>
      </c>
      <c r="M16" s="29" t="s">
        <v>29</v>
      </c>
      <c r="N16" s="30" t="s">
        <v>10</v>
      </c>
      <c r="O16" s="50" t="s">
        <v>11</v>
      </c>
      <c r="P16" s="50" t="s">
        <v>12</v>
      </c>
    </row>
    <row r="17" spans="1:20" ht="121.15" customHeight="1">
      <c r="A17" s="4" t="e" vm="16">
        <v>#VALUE!</v>
      </c>
      <c r="B17" s="4" t="e" vm="17">
        <v>#VALUE!</v>
      </c>
      <c r="C17" s="39" t="s">
        <v>13</v>
      </c>
      <c r="D17" s="4">
        <v>22.22</v>
      </c>
      <c r="E17" s="4">
        <v>49.99</v>
      </c>
      <c r="F17" s="3" t="s">
        <v>19</v>
      </c>
      <c r="G17" s="19">
        <v>400</v>
      </c>
      <c r="H17" s="15">
        <v>400</v>
      </c>
      <c r="I17" s="15">
        <v>400</v>
      </c>
      <c r="J17" s="15">
        <v>400</v>
      </c>
      <c r="K17" s="15">
        <v>400</v>
      </c>
      <c r="L17" s="15">
        <v>400</v>
      </c>
      <c r="M17" s="15">
        <v>400</v>
      </c>
      <c r="N17" s="15">
        <f t="shared" ref="N17:N23" si="3">SUM(G17:M17)</f>
        <v>2800</v>
      </c>
      <c r="O17" s="6">
        <f>N17*E17</f>
        <v>139972</v>
      </c>
      <c r="P17" s="6">
        <f>N17*D17</f>
        <v>62216</v>
      </c>
    </row>
    <row r="18" spans="1:20" ht="121.15" customHeight="1">
      <c r="A18" s="4" t="e" vm="18">
        <v>#VALUE!</v>
      </c>
      <c r="B18" s="4" t="e" vm="19">
        <v>#VALUE!</v>
      </c>
      <c r="C18" s="39" t="s">
        <v>13</v>
      </c>
      <c r="D18" s="4">
        <v>22.22</v>
      </c>
      <c r="E18" s="4">
        <v>49.99</v>
      </c>
      <c r="F18" s="3" t="s">
        <v>30</v>
      </c>
      <c r="G18" s="19">
        <v>400</v>
      </c>
      <c r="H18" s="15">
        <v>400</v>
      </c>
      <c r="I18" s="15">
        <v>400</v>
      </c>
      <c r="J18" s="15">
        <v>400</v>
      </c>
      <c r="K18" s="15">
        <v>400</v>
      </c>
      <c r="L18" s="15">
        <v>400</v>
      </c>
      <c r="M18" s="15">
        <v>400</v>
      </c>
      <c r="N18" s="15">
        <f t="shared" si="3"/>
        <v>2800</v>
      </c>
      <c r="O18" s="6">
        <f t="shared" ref="O18:O23" si="4">N18*E18</f>
        <v>139972</v>
      </c>
      <c r="P18" s="6">
        <f t="shared" ref="P18:P23" si="5">N18*D18</f>
        <v>62216</v>
      </c>
    </row>
    <row r="19" spans="1:20" ht="121.15" customHeight="1">
      <c r="A19" s="4" t="e" vm="20">
        <v>#VALUE!</v>
      </c>
      <c r="B19" s="4" t="e" vm="21">
        <v>#VALUE!</v>
      </c>
      <c r="C19" s="39" t="s">
        <v>13</v>
      </c>
      <c r="D19" s="4">
        <v>22.22</v>
      </c>
      <c r="E19" s="4">
        <v>49.99</v>
      </c>
      <c r="F19" s="3" t="s">
        <v>20</v>
      </c>
      <c r="G19" s="19">
        <v>400</v>
      </c>
      <c r="H19" s="15">
        <v>400</v>
      </c>
      <c r="I19" s="15">
        <v>400</v>
      </c>
      <c r="J19" s="15">
        <v>400</v>
      </c>
      <c r="K19" s="15">
        <v>400</v>
      </c>
      <c r="L19" s="15">
        <v>400</v>
      </c>
      <c r="M19" s="15">
        <v>400</v>
      </c>
      <c r="N19" s="15">
        <f t="shared" si="3"/>
        <v>2800</v>
      </c>
      <c r="O19" s="6">
        <f t="shared" si="4"/>
        <v>139972</v>
      </c>
      <c r="P19" s="6">
        <f t="shared" si="5"/>
        <v>62216</v>
      </c>
    </row>
    <row r="20" spans="1:20" ht="121.15" customHeight="1">
      <c r="A20" s="4" t="e" vm="22">
        <v>#VALUE!</v>
      </c>
      <c r="B20" s="4" t="e" vm="23">
        <v>#VALUE!</v>
      </c>
      <c r="C20" s="39" t="s">
        <v>13</v>
      </c>
      <c r="D20" s="4">
        <v>22.22</v>
      </c>
      <c r="E20" s="4">
        <v>49.99</v>
      </c>
      <c r="F20" s="3" t="s">
        <v>31</v>
      </c>
      <c r="G20" s="19">
        <v>400</v>
      </c>
      <c r="H20" s="15">
        <v>400</v>
      </c>
      <c r="I20" s="15">
        <v>400</v>
      </c>
      <c r="J20" s="15">
        <v>400</v>
      </c>
      <c r="K20" s="15">
        <v>400</v>
      </c>
      <c r="L20" s="15">
        <v>400</v>
      </c>
      <c r="M20" s="15">
        <v>400</v>
      </c>
      <c r="N20" s="15">
        <f t="shared" si="3"/>
        <v>2800</v>
      </c>
      <c r="O20" s="6">
        <f t="shared" si="4"/>
        <v>139972</v>
      </c>
      <c r="P20" s="6">
        <f t="shared" si="5"/>
        <v>62216</v>
      </c>
    </row>
    <row r="21" spans="1:20" ht="121.15" customHeight="1">
      <c r="A21" s="4" t="e" vm="24">
        <v>#VALUE!</v>
      </c>
      <c r="B21" s="4" t="e" vm="25">
        <v>#VALUE!</v>
      </c>
      <c r="C21" s="39" t="s">
        <v>13</v>
      </c>
      <c r="D21" s="4">
        <v>22.22</v>
      </c>
      <c r="E21" s="4">
        <v>49.99</v>
      </c>
      <c r="F21" s="3" t="s">
        <v>18</v>
      </c>
      <c r="G21" s="19">
        <v>400</v>
      </c>
      <c r="H21" s="15">
        <v>400</v>
      </c>
      <c r="I21" s="15">
        <v>400</v>
      </c>
      <c r="J21" s="15">
        <v>400</v>
      </c>
      <c r="K21" s="15">
        <v>400</v>
      </c>
      <c r="L21" s="15">
        <v>400</v>
      </c>
      <c r="M21" s="15">
        <v>400</v>
      </c>
      <c r="N21" s="15">
        <f t="shared" si="3"/>
        <v>2800</v>
      </c>
      <c r="O21" s="6">
        <f t="shared" si="4"/>
        <v>139972</v>
      </c>
      <c r="P21" s="6">
        <f t="shared" si="5"/>
        <v>62216</v>
      </c>
    </row>
    <row r="22" spans="1:20" ht="121.15" customHeight="1">
      <c r="A22" s="4" t="e" vm="26">
        <v>#VALUE!</v>
      </c>
      <c r="B22" s="4" t="e" vm="27">
        <v>#VALUE!</v>
      </c>
      <c r="C22" s="39" t="s">
        <v>13</v>
      </c>
      <c r="D22" s="4">
        <v>22.22</v>
      </c>
      <c r="E22" s="4">
        <v>49.99</v>
      </c>
      <c r="F22" s="3" t="s">
        <v>32</v>
      </c>
      <c r="G22" s="20">
        <v>400</v>
      </c>
      <c r="H22" s="16">
        <v>400</v>
      </c>
      <c r="I22" s="16">
        <v>400</v>
      </c>
      <c r="J22" s="16">
        <v>400</v>
      </c>
      <c r="K22" s="16">
        <v>400</v>
      </c>
      <c r="L22" s="16">
        <v>400</v>
      </c>
      <c r="M22" s="16">
        <v>400</v>
      </c>
      <c r="N22" s="16">
        <f t="shared" si="3"/>
        <v>2800</v>
      </c>
      <c r="O22" s="6">
        <f t="shared" si="4"/>
        <v>139972</v>
      </c>
      <c r="P22" s="6">
        <f t="shared" si="5"/>
        <v>62216</v>
      </c>
    </row>
    <row r="23" spans="1:20" ht="121.15" customHeight="1">
      <c r="A23" s="4" t="e" vm="28">
        <v>#VALUE!</v>
      </c>
      <c r="B23" s="4" t="e" vm="29">
        <v>#VALUE!</v>
      </c>
      <c r="C23" s="39" t="s">
        <v>13</v>
      </c>
      <c r="D23" s="4">
        <v>22.22</v>
      </c>
      <c r="E23" s="4">
        <v>49.99</v>
      </c>
      <c r="F23" s="3" t="s">
        <v>21</v>
      </c>
      <c r="G23" s="21">
        <v>400</v>
      </c>
      <c r="H23" s="5">
        <v>400</v>
      </c>
      <c r="I23" s="5">
        <v>400</v>
      </c>
      <c r="J23" s="5">
        <v>400</v>
      </c>
      <c r="K23" s="5">
        <v>400</v>
      </c>
      <c r="L23" s="5">
        <v>400</v>
      </c>
      <c r="M23" s="5">
        <v>400</v>
      </c>
      <c r="N23" s="5">
        <f t="shared" si="3"/>
        <v>2800</v>
      </c>
      <c r="O23" s="6">
        <f t="shared" si="4"/>
        <v>139972</v>
      </c>
      <c r="P23" s="6">
        <f t="shared" si="5"/>
        <v>62216</v>
      </c>
    </row>
    <row r="24" spans="1:20" s="31" customFormat="1" ht="12.75">
      <c r="A24" s="33"/>
      <c r="B24" s="33"/>
      <c r="C24" s="42"/>
      <c r="D24" s="33"/>
      <c r="E24" s="33"/>
      <c r="F24" s="34"/>
      <c r="G24" s="10"/>
      <c r="H24" s="10"/>
      <c r="I24" s="10"/>
      <c r="J24" s="10"/>
      <c r="K24" s="10"/>
      <c r="L24" s="10"/>
      <c r="M24" s="10"/>
      <c r="N24" s="10">
        <f>SUM(N17:N23)</f>
        <v>19600</v>
      </c>
      <c r="O24" s="11">
        <f>SUM(O17:O23)</f>
        <v>979804</v>
      </c>
      <c r="P24" s="11">
        <f>SUM(P17:P23)</f>
        <v>435512</v>
      </c>
    </row>
    <row r="25" spans="1:20" ht="12.75">
      <c r="A25" s="35"/>
      <c r="B25" s="35"/>
      <c r="C25" s="43"/>
      <c r="D25" s="35"/>
      <c r="E25" s="35"/>
      <c r="F25" s="36"/>
      <c r="G25" s="13"/>
      <c r="H25" s="13"/>
      <c r="I25" s="13"/>
      <c r="J25" s="13"/>
      <c r="K25" s="13"/>
      <c r="L25" s="13"/>
      <c r="M25" s="13"/>
      <c r="N25" s="13"/>
    </row>
    <row r="26" spans="1:20" s="13" customFormat="1" ht="25.9" customHeight="1">
      <c r="A26" s="3" t="s">
        <v>0</v>
      </c>
      <c r="B26" s="3" t="s">
        <v>1</v>
      </c>
      <c r="C26" s="39" t="s">
        <v>2</v>
      </c>
      <c r="D26" s="3" t="s">
        <v>3</v>
      </c>
      <c r="E26" s="3" t="s">
        <v>4</v>
      </c>
      <c r="F26" s="3" t="s">
        <v>5</v>
      </c>
      <c r="G26" s="22" t="s">
        <v>33</v>
      </c>
      <c r="H26" s="3" t="s">
        <v>34</v>
      </c>
      <c r="I26" s="3" t="s">
        <v>35</v>
      </c>
      <c r="J26" s="3" t="s">
        <v>36</v>
      </c>
      <c r="K26" s="3" t="s">
        <v>37</v>
      </c>
      <c r="L26" s="3" t="s">
        <v>38</v>
      </c>
      <c r="M26" s="3" t="s">
        <v>39</v>
      </c>
      <c r="N26" s="3" t="s">
        <v>40</v>
      </c>
      <c r="O26" s="3" t="s">
        <v>41</v>
      </c>
      <c r="P26" s="3" t="s">
        <v>42</v>
      </c>
      <c r="Q26" s="3" t="s">
        <v>43</v>
      </c>
      <c r="R26" s="5"/>
      <c r="S26" s="5" t="s">
        <v>11</v>
      </c>
      <c r="T26" s="5" t="s">
        <v>12</v>
      </c>
    </row>
    <row r="27" spans="1:20" ht="76.900000000000006" customHeight="1">
      <c r="A27" s="4" t="e" vm="30">
        <v>#VALUE!</v>
      </c>
      <c r="B27" s="4" t="e" vm="31">
        <v>#VALUE!</v>
      </c>
      <c r="C27" s="44">
        <v>206990</v>
      </c>
      <c r="D27" s="4">
        <v>17.989999999999998</v>
      </c>
      <c r="E27" s="4">
        <v>34.99</v>
      </c>
      <c r="F27" s="3" t="s">
        <v>17</v>
      </c>
      <c r="G27" s="21"/>
      <c r="H27" s="5"/>
      <c r="I27" s="5">
        <v>69</v>
      </c>
      <c r="J27" s="5">
        <v>118</v>
      </c>
      <c r="K27" s="5">
        <v>136</v>
      </c>
      <c r="L27" s="5">
        <v>117</v>
      </c>
      <c r="M27" s="5">
        <v>200</v>
      </c>
      <c r="N27" s="5">
        <v>160</v>
      </c>
      <c r="O27" s="5">
        <v>50</v>
      </c>
      <c r="P27" s="5"/>
      <c r="Q27" s="5"/>
      <c r="R27" s="5">
        <f>SUM(G27:Q27)</f>
        <v>850</v>
      </c>
      <c r="S27" s="6">
        <f>R27*E27</f>
        <v>29741.5</v>
      </c>
      <c r="T27" s="6">
        <f>D27*R27</f>
        <v>15291.499999999998</v>
      </c>
    </row>
    <row r="28" spans="1:20" ht="76.900000000000006" customHeight="1">
      <c r="A28" s="4" t="e" vm="32">
        <v>#VALUE!</v>
      </c>
      <c r="B28" s="4" t="e" vm="33">
        <v>#VALUE!</v>
      </c>
      <c r="C28" s="44">
        <v>206990</v>
      </c>
      <c r="D28" s="4">
        <v>17.989999999999998</v>
      </c>
      <c r="E28" s="4">
        <v>34.99</v>
      </c>
      <c r="F28" s="3" t="s">
        <v>44</v>
      </c>
      <c r="G28" s="23">
        <v>84</v>
      </c>
      <c r="H28" s="17">
        <v>107</v>
      </c>
      <c r="I28" s="17">
        <v>165</v>
      </c>
      <c r="J28" s="17">
        <v>40</v>
      </c>
      <c r="K28" s="17">
        <v>755</v>
      </c>
      <c r="L28" s="17">
        <v>133</v>
      </c>
      <c r="M28" s="17">
        <v>100</v>
      </c>
      <c r="N28" s="17">
        <v>100</v>
      </c>
      <c r="O28" s="17">
        <v>158</v>
      </c>
      <c r="P28" s="17">
        <v>243</v>
      </c>
      <c r="Q28" s="17">
        <v>50</v>
      </c>
      <c r="R28" s="17">
        <f>SUM(G28:Q28)</f>
        <v>1935</v>
      </c>
      <c r="S28" s="6">
        <f>R28*E28</f>
        <v>67705.650000000009</v>
      </c>
      <c r="T28" s="6">
        <f>D28*R28</f>
        <v>34810.649999999994</v>
      </c>
    </row>
    <row r="29" spans="1:20" s="31" customFormat="1" ht="12.75">
      <c r="A29" s="33"/>
      <c r="B29" s="33"/>
      <c r="C29" s="45"/>
      <c r="D29" s="33"/>
      <c r="E29" s="33"/>
      <c r="F29" s="34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>
        <f>SUM(R27:R28)</f>
        <v>2785</v>
      </c>
      <c r="S29" s="11">
        <f>SUM(S27:S28)</f>
        <v>97447.150000000009</v>
      </c>
      <c r="T29" s="11">
        <f>SUM(T27:T28)</f>
        <v>50102.149999999994</v>
      </c>
    </row>
    <row r="30" spans="1:20" ht="12.75">
      <c r="C30" s="46"/>
      <c r="F30" s="12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4"/>
      <c r="T30" s="14"/>
    </row>
    <row r="31" spans="1:20" ht="14.25" customHeight="1">
      <c r="A31" s="35"/>
      <c r="B31" s="35"/>
      <c r="C31" s="47"/>
      <c r="D31" s="35"/>
      <c r="E31" s="35"/>
      <c r="F31" s="35"/>
    </row>
    <row r="32" spans="1:20" s="13" customFormat="1" ht="21" customHeight="1">
      <c r="A32" s="3" t="s">
        <v>0</v>
      </c>
      <c r="B32" s="3" t="s">
        <v>50</v>
      </c>
      <c r="C32" s="39" t="s">
        <v>2</v>
      </c>
      <c r="D32" s="3" t="s">
        <v>3</v>
      </c>
      <c r="E32" s="3" t="s">
        <v>4</v>
      </c>
      <c r="F32" s="1" t="s">
        <v>5</v>
      </c>
      <c r="G32" s="24" t="s">
        <v>23</v>
      </c>
      <c r="H32" s="1" t="s">
        <v>24</v>
      </c>
      <c r="I32" s="1" t="s">
        <v>25</v>
      </c>
      <c r="J32" s="1" t="s">
        <v>26</v>
      </c>
      <c r="K32" s="1" t="s">
        <v>27</v>
      </c>
      <c r="L32" s="1" t="s">
        <v>28</v>
      </c>
      <c r="M32" s="1" t="s">
        <v>29</v>
      </c>
      <c r="N32" s="1" t="s">
        <v>45</v>
      </c>
      <c r="O32" s="1" t="s">
        <v>46</v>
      </c>
      <c r="P32" s="1" t="s">
        <v>49</v>
      </c>
      <c r="Q32" s="5" t="s">
        <v>11</v>
      </c>
      <c r="R32" s="5" t="s">
        <v>12</v>
      </c>
    </row>
    <row r="33" spans="1:18" ht="112.15" customHeight="1">
      <c r="A33" s="4" t="e" vm="34">
        <v>#VALUE!</v>
      </c>
      <c r="B33" s="25" t="e" vm="35">
        <v>#VALUE!</v>
      </c>
      <c r="C33" s="48">
        <v>26983038</v>
      </c>
      <c r="D33" s="5">
        <v>15.55</v>
      </c>
      <c r="E33" s="5">
        <v>39.99</v>
      </c>
      <c r="F33" s="1" t="s">
        <v>44</v>
      </c>
      <c r="G33" s="24">
        <v>24</v>
      </c>
      <c r="H33" s="1">
        <v>55</v>
      </c>
      <c r="I33" s="1">
        <v>44</v>
      </c>
      <c r="J33" s="1">
        <v>50</v>
      </c>
      <c r="K33" s="1">
        <v>58</v>
      </c>
      <c r="L33" s="1">
        <v>29</v>
      </c>
      <c r="M33" s="1">
        <v>24</v>
      </c>
      <c r="N33" s="1">
        <v>50</v>
      </c>
      <c r="O33" s="1">
        <v>119</v>
      </c>
      <c r="P33" s="1">
        <f>SUM(G33:O33)</f>
        <v>453</v>
      </c>
      <c r="Q33" s="18">
        <f>P33*E33</f>
        <v>18115.47</v>
      </c>
      <c r="R33" s="18">
        <f>P33*D33</f>
        <v>7044.1500000000005</v>
      </c>
    </row>
    <row r="34" spans="1:18" ht="112.15" customHeight="1">
      <c r="A34" s="4" t="e" vm="34">
        <v>#VALUE!</v>
      </c>
      <c r="B34" s="25" t="e" vm="36">
        <v>#VALUE!</v>
      </c>
      <c r="C34" s="48">
        <v>26983038</v>
      </c>
      <c r="D34" s="5">
        <v>15.55</v>
      </c>
      <c r="E34" s="5">
        <v>39.99</v>
      </c>
      <c r="F34" s="1" t="s">
        <v>17</v>
      </c>
      <c r="G34" s="24">
        <v>13</v>
      </c>
      <c r="H34" s="1">
        <v>129</v>
      </c>
      <c r="I34" s="1">
        <v>64</v>
      </c>
      <c r="J34" s="1">
        <v>122</v>
      </c>
      <c r="K34" s="1">
        <v>145</v>
      </c>
      <c r="L34" s="1">
        <v>289</v>
      </c>
      <c r="M34" s="1"/>
      <c r="N34" s="1"/>
      <c r="O34" s="1"/>
      <c r="P34" s="1">
        <v>762</v>
      </c>
      <c r="Q34" s="18">
        <f t="shared" ref="Q34:Q38" si="6">P34*E34</f>
        <v>30472.38</v>
      </c>
      <c r="R34" s="18">
        <f t="shared" ref="R34:R38" si="7">P34*D34</f>
        <v>11849.1</v>
      </c>
    </row>
    <row r="35" spans="1:18" ht="112.15" customHeight="1">
      <c r="A35" s="4" t="e" vm="34">
        <v>#VALUE!</v>
      </c>
      <c r="B35" s="5" t="e" vm="37">
        <v>#VALUE!</v>
      </c>
      <c r="C35" s="48">
        <v>26983038</v>
      </c>
      <c r="D35" s="5">
        <v>15.55</v>
      </c>
      <c r="E35" s="5">
        <v>39.99</v>
      </c>
      <c r="F35" s="1" t="s">
        <v>47</v>
      </c>
      <c r="G35" s="24"/>
      <c r="H35" s="1">
        <v>95</v>
      </c>
      <c r="I35" s="1">
        <v>111</v>
      </c>
      <c r="J35" s="1">
        <v>72</v>
      </c>
      <c r="K35" s="1">
        <v>131</v>
      </c>
      <c r="L35" s="1">
        <v>100</v>
      </c>
      <c r="M35" s="1"/>
      <c r="N35" s="1"/>
      <c r="O35" s="1"/>
      <c r="P35" s="1">
        <v>509</v>
      </c>
      <c r="Q35" s="18">
        <f t="shared" si="6"/>
        <v>20354.91</v>
      </c>
      <c r="R35" s="18">
        <f t="shared" si="7"/>
        <v>7914.9500000000007</v>
      </c>
    </row>
    <row r="36" spans="1:18" ht="83.25" customHeight="1">
      <c r="A36" s="4" t="e" vm="38">
        <v>#VALUE!</v>
      </c>
      <c r="B36" s="25"/>
      <c r="C36" s="48">
        <v>26983038</v>
      </c>
      <c r="D36" s="5">
        <v>15.55</v>
      </c>
      <c r="E36" s="5">
        <v>39.99</v>
      </c>
      <c r="F36" s="1" t="s">
        <v>48</v>
      </c>
      <c r="G36" s="24"/>
      <c r="H36" s="1">
        <v>55</v>
      </c>
      <c r="I36" s="1">
        <v>55</v>
      </c>
      <c r="J36" s="1">
        <v>48</v>
      </c>
      <c r="K36" s="1">
        <v>71</v>
      </c>
      <c r="L36" s="1"/>
      <c r="M36" s="1">
        <v>8</v>
      </c>
      <c r="N36" s="1"/>
      <c r="O36" s="1">
        <v>59</v>
      </c>
      <c r="P36" s="1">
        <v>296</v>
      </c>
      <c r="Q36" s="18">
        <f t="shared" si="6"/>
        <v>11837.04</v>
      </c>
      <c r="R36" s="18">
        <f t="shared" si="7"/>
        <v>4602.8</v>
      </c>
    </row>
    <row r="37" spans="1:18" ht="105.75" customHeight="1">
      <c r="A37" s="4" t="e" vm="34">
        <v>#VALUE!</v>
      </c>
      <c r="B37" s="5" t="e" vm="39">
        <v>#VALUE!</v>
      </c>
      <c r="C37" s="48">
        <v>26983038</v>
      </c>
      <c r="D37" s="5">
        <v>15.55</v>
      </c>
      <c r="E37" s="5">
        <v>39.99</v>
      </c>
      <c r="F37" s="1" t="s">
        <v>21</v>
      </c>
      <c r="G37" s="24">
        <v>50</v>
      </c>
      <c r="H37" s="1"/>
      <c r="I37" s="1"/>
      <c r="J37" s="1"/>
      <c r="K37" s="1"/>
      <c r="L37" s="1"/>
      <c r="M37" s="1"/>
      <c r="N37" s="1"/>
      <c r="O37" s="1"/>
      <c r="P37" s="1">
        <v>50</v>
      </c>
      <c r="Q37" s="18">
        <f t="shared" si="6"/>
        <v>1999.5</v>
      </c>
      <c r="R37" s="18">
        <f t="shared" si="7"/>
        <v>777.5</v>
      </c>
    </row>
    <row r="38" spans="1:18" ht="77.25" customHeight="1">
      <c r="A38" s="4" t="e" vm="40">
        <v>#VALUE!</v>
      </c>
      <c r="B38" s="5"/>
      <c r="C38" s="48">
        <v>26983038</v>
      </c>
      <c r="D38" s="5">
        <v>15.55</v>
      </c>
      <c r="E38" s="5">
        <v>39.99</v>
      </c>
      <c r="F38" s="1" t="s">
        <v>22</v>
      </c>
      <c r="G38" s="24">
        <v>103</v>
      </c>
      <c r="H38" s="1"/>
      <c r="I38" s="1"/>
      <c r="J38" s="1"/>
      <c r="K38" s="1"/>
      <c r="L38" s="1"/>
      <c r="M38" s="1"/>
      <c r="N38" s="1"/>
      <c r="O38" s="1"/>
      <c r="P38" s="1">
        <v>103</v>
      </c>
      <c r="Q38" s="18">
        <f t="shared" si="6"/>
        <v>4118.97</v>
      </c>
      <c r="R38" s="18">
        <f t="shared" si="7"/>
        <v>1601.65</v>
      </c>
    </row>
    <row r="39" spans="1:18" s="31" customFormat="1" ht="14.25" customHeight="1">
      <c r="C39" s="49"/>
      <c r="P39" s="31">
        <f>SUM(P33:P38)</f>
        <v>2173</v>
      </c>
      <c r="Q39" s="32">
        <f>SUM(Q33:Q38)</f>
        <v>86898.270000000019</v>
      </c>
      <c r="R39" s="32">
        <f>SUM(R33:R38)</f>
        <v>33790.15</v>
      </c>
    </row>
  </sheetData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workbookViewId="0">
      <selection activeCell="G7" sqref="G7"/>
    </sheetView>
  </sheetViews>
  <sheetFormatPr defaultColWidth="10.88671875" defaultRowHeight="14.25"/>
  <cols>
    <col min="1" max="1" width="13.109375" style="52" bestFit="1" customWidth="1"/>
    <col min="2" max="2" width="13.109375" style="52" customWidth="1"/>
    <col min="3" max="4" width="10.88671875" style="52"/>
    <col min="5" max="5" width="14.33203125" style="52" customWidth="1"/>
    <col min="6" max="16384" width="10.88671875" style="52"/>
  </cols>
  <sheetData>
    <row r="1" spans="1:17">
      <c r="F1" s="53" t="s">
        <v>33</v>
      </c>
      <c r="G1" s="53" t="s">
        <v>34</v>
      </c>
      <c r="H1" s="53" t="s">
        <v>35</v>
      </c>
      <c r="I1" s="53" t="s">
        <v>36</v>
      </c>
      <c r="J1" s="53" t="s">
        <v>37</v>
      </c>
      <c r="K1" s="53" t="s">
        <v>38</v>
      </c>
      <c r="L1" s="53" t="s">
        <v>39</v>
      </c>
      <c r="M1" s="53" t="s">
        <v>40</v>
      </c>
      <c r="N1" s="53" t="s">
        <v>41</v>
      </c>
      <c r="O1" s="53" t="s">
        <v>42</v>
      </c>
      <c r="P1" s="53" t="s">
        <v>43</v>
      </c>
    </row>
    <row r="2" spans="1:17" ht="42.75">
      <c r="A2" s="54" t="s">
        <v>2</v>
      </c>
      <c r="B2" s="54" t="s">
        <v>53</v>
      </c>
      <c r="C2" s="54" t="s">
        <v>54</v>
      </c>
      <c r="D2" s="54" t="s">
        <v>4</v>
      </c>
      <c r="E2" s="54" t="s">
        <v>5</v>
      </c>
      <c r="F2" s="55" t="s">
        <v>55</v>
      </c>
      <c r="G2" s="55" t="s">
        <v>56</v>
      </c>
      <c r="H2" s="55" t="s">
        <v>57</v>
      </c>
      <c r="I2" s="55" t="s">
        <v>58</v>
      </c>
      <c r="J2" s="56" t="s">
        <v>59</v>
      </c>
      <c r="K2" s="56" t="s">
        <v>60</v>
      </c>
      <c r="L2" s="56" t="s">
        <v>61</v>
      </c>
      <c r="M2" s="56" t="s">
        <v>62</v>
      </c>
      <c r="N2" s="56" t="s">
        <v>63</v>
      </c>
      <c r="O2" s="56"/>
      <c r="P2" s="56"/>
      <c r="Q2" s="57" t="s">
        <v>64</v>
      </c>
    </row>
    <row r="3" spans="1:17" ht="15">
      <c r="A3" s="58" t="s">
        <v>13</v>
      </c>
      <c r="B3" s="59" t="s">
        <v>65</v>
      </c>
      <c r="C3" s="59">
        <v>22.22</v>
      </c>
      <c r="D3" s="59">
        <v>49.99</v>
      </c>
      <c r="E3" s="53" t="s">
        <v>14</v>
      </c>
      <c r="F3" s="54"/>
      <c r="G3" s="54"/>
      <c r="H3" s="54"/>
      <c r="I3" s="54"/>
      <c r="J3" s="54">
        <v>200</v>
      </c>
      <c r="K3" s="54">
        <v>200</v>
      </c>
      <c r="L3" s="54">
        <v>200</v>
      </c>
      <c r="M3" s="54">
        <v>200</v>
      </c>
      <c r="N3" s="54"/>
      <c r="O3" s="54"/>
      <c r="P3" s="54"/>
      <c r="Q3" s="60">
        <f>SUM(F3:P3)</f>
        <v>800</v>
      </c>
    </row>
    <row r="4" spans="1:17" ht="15">
      <c r="A4" s="58" t="s">
        <v>13</v>
      </c>
      <c r="B4" s="59" t="s">
        <v>65</v>
      </c>
      <c r="C4" s="59">
        <v>22.22</v>
      </c>
      <c r="D4" s="59">
        <v>49.99</v>
      </c>
      <c r="E4" s="53" t="s">
        <v>15</v>
      </c>
      <c r="F4" s="54"/>
      <c r="G4" s="54"/>
      <c r="H4" s="54"/>
      <c r="I4" s="54"/>
      <c r="J4" s="54">
        <v>120</v>
      </c>
      <c r="K4" s="54">
        <v>80</v>
      </c>
      <c r="L4" s="54">
        <v>130</v>
      </c>
      <c r="M4" s="54">
        <v>70</v>
      </c>
      <c r="N4" s="54"/>
      <c r="O4" s="54"/>
      <c r="P4" s="54"/>
      <c r="Q4" s="60">
        <f t="shared" ref="Q4:Q23" si="0">SUM(F4:P4)</f>
        <v>400</v>
      </c>
    </row>
    <row r="5" spans="1:17" ht="15">
      <c r="A5" s="58" t="s">
        <v>13</v>
      </c>
      <c r="B5" s="59" t="s">
        <v>65</v>
      </c>
      <c r="C5" s="59">
        <v>22.22</v>
      </c>
      <c r="D5" s="59">
        <v>49.99</v>
      </c>
      <c r="E5" s="53" t="s">
        <v>16</v>
      </c>
      <c r="F5" s="54"/>
      <c r="G5" s="54"/>
      <c r="H5" s="54"/>
      <c r="I5" s="54"/>
      <c r="J5" s="54">
        <v>50</v>
      </c>
      <c r="K5" s="54">
        <v>50</v>
      </c>
      <c r="L5" s="54">
        <v>50</v>
      </c>
      <c r="M5" s="54">
        <v>50</v>
      </c>
      <c r="N5" s="54"/>
      <c r="O5" s="54"/>
      <c r="P5" s="54"/>
      <c r="Q5" s="60">
        <f t="shared" si="0"/>
        <v>200</v>
      </c>
    </row>
    <row r="6" spans="1:17" ht="15">
      <c r="A6" s="58" t="s">
        <v>13</v>
      </c>
      <c r="B6" s="59" t="s">
        <v>65</v>
      </c>
      <c r="C6" s="59">
        <v>22.22</v>
      </c>
      <c r="D6" s="59">
        <v>49.99</v>
      </c>
      <c r="E6" s="53" t="s">
        <v>17</v>
      </c>
      <c r="F6" s="54"/>
      <c r="G6" s="54"/>
      <c r="H6" s="54"/>
      <c r="I6" s="54"/>
      <c r="J6" s="54">
        <v>100</v>
      </c>
      <c r="K6" s="54">
        <v>100</v>
      </c>
      <c r="L6" s="54">
        <v>100</v>
      </c>
      <c r="M6" s="54">
        <v>100</v>
      </c>
      <c r="N6" s="54"/>
      <c r="O6" s="54"/>
      <c r="P6" s="54"/>
      <c r="Q6" s="60">
        <f t="shared" si="0"/>
        <v>400</v>
      </c>
    </row>
    <row r="7" spans="1:17" ht="15">
      <c r="A7" s="58" t="s">
        <v>13</v>
      </c>
      <c r="B7" s="59" t="s">
        <v>65</v>
      </c>
      <c r="C7" s="59">
        <v>22.22</v>
      </c>
      <c r="D7" s="59">
        <v>49.99</v>
      </c>
      <c r="E7" s="53" t="s">
        <v>19</v>
      </c>
      <c r="F7" s="54"/>
      <c r="G7" s="54"/>
      <c r="H7" s="54"/>
      <c r="I7" s="54"/>
      <c r="J7" s="54">
        <v>200</v>
      </c>
      <c r="K7" s="54"/>
      <c r="L7" s="54"/>
      <c r="M7" s="54"/>
      <c r="N7" s="54"/>
      <c r="O7" s="54"/>
      <c r="P7" s="54"/>
      <c r="Q7" s="60">
        <f t="shared" si="0"/>
        <v>200</v>
      </c>
    </row>
    <row r="8" spans="1:17" ht="15">
      <c r="A8" s="58" t="s">
        <v>13</v>
      </c>
      <c r="B8" s="59" t="s">
        <v>65</v>
      </c>
      <c r="C8" s="59">
        <v>22.22</v>
      </c>
      <c r="D8" s="59">
        <v>49.99</v>
      </c>
      <c r="E8" s="53" t="s">
        <v>22</v>
      </c>
      <c r="F8" s="54"/>
      <c r="G8" s="54"/>
      <c r="H8" s="54"/>
      <c r="I8" s="54"/>
      <c r="J8" s="54">
        <v>450</v>
      </c>
      <c r="K8" s="54"/>
      <c r="L8" s="54"/>
      <c r="M8" s="54"/>
      <c r="N8" s="54"/>
      <c r="O8" s="54"/>
      <c r="P8" s="54"/>
      <c r="Q8" s="60">
        <f t="shared" si="0"/>
        <v>450</v>
      </c>
    </row>
    <row r="9" spans="1:17" ht="15">
      <c r="A9" s="58" t="s">
        <v>13</v>
      </c>
      <c r="B9" s="59" t="s">
        <v>65</v>
      </c>
      <c r="C9" s="59">
        <v>22.22</v>
      </c>
      <c r="D9" s="59">
        <v>49.99</v>
      </c>
      <c r="E9" s="53" t="s">
        <v>19</v>
      </c>
      <c r="F9" s="54">
        <v>400</v>
      </c>
      <c r="G9" s="54">
        <v>400</v>
      </c>
      <c r="H9" s="54">
        <v>400</v>
      </c>
      <c r="I9" s="54">
        <v>400</v>
      </c>
      <c r="J9" s="54">
        <v>400</v>
      </c>
      <c r="K9" s="54">
        <v>400</v>
      </c>
      <c r="L9" s="54">
        <v>400</v>
      </c>
      <c r="M9" s="54"/>
      <c r="N9" s="54"/>
      <c r="O9" s="54"/>
      <c r="P9" s="54"/>
      <c r="Q9" s="60">
        <f t="shared" si="0"/>
        <v>2800</v>
      </c>
    </row>
    <row r="10" spans="1:17" ht="15">
      <c r="A10" s="58" t="s">
        <v>13</v>
      </c>
      <c r="B10" s="59" t="s">
        <v>65</v>
      </c>
      <c r="C10" s="59">
        <v>22.22</v>
      </c>
      <c r="D10" s="59">
        <v>49.99</v>
      </c>
      <c r="E10" s="53" t="s">
        <v>30</v>
      </c>
      <c r="F10" s="54">
        <v>400</v>
      </c>
      <c r="G10" s="54">
        <v>400</v>
      </c>
      <c r="H10" s="54">
        <v>400</v>
      </c>
      <c r="I10" s="54">
        <v>400</v>
      </c>
      <c r="J10" s="54">
        <v>400</v>
      </c>
      <c r="K10" s="54">
        <v>400</v>
      </c>
      <c r="L10" s="54">
        <v>400</v>
      </c>
      <c r="M10" s="54"/>
      <c r="N10" s="54"/>
      <c r="O10" s="54"/>
      <c r="P10" s="54"/>
      <c r="Q10" s="60">
        <f t="shared" si="0"/>
        <v>2800</v>
      </c>
    </row>
    <row r="11" spans="1:17" ht="15">
      <c r="A11" s="58" t="s">
        <v>13</v>
      </c>
      <c r="B11" s="59" t="s">
        <v>65</v>
      </c>
      <c r="C11" s="59">
        <v>22.22</v>
      </c>
      <c r="D11" s="59">
        <v>49.99</v>
      </c>
      <c r="E11" s="53" t="s">
        <v>20</v>
      </c>
      <c r="F11" s="54">
        <v>400</v>
      </c>
      <c r="G11" s="54">
        <v>400</v>
      </c>
      <c r="H11" s="54">
        <v>400</v>
      </c>
      <c r="I11" s="54">
        <v>400</v>
      </c>
      <c r="J11" s="54">
        <v>600</v>
      </c>
      <c r="K11" s="54">
        <v>400</v>
      </c>
      <c r="L11" s="54">
        <v>400</v>
      </c>
      <c r="M11" s="54"/>
      <c r="N11" s="54"/>
      <c r="O11" s="54"/>
      <c r="P11" s="54"/>
      <c r="Q11" s="60">
        <f t="shared" si="0"/>
        <v>3000</v>
      </c>
    </row>
    <row r="12" spans="1:17" ht="15">
      <c r="A12" s="58" t="s">
        <v>13</v>
      </c>
      <c r="B12" s="59" t="s">
        <v>65</v>
      </c>
      <c r="C12" s="59">
        <v>22.22</v>
      </c>
      <c r="D12" s="59">
        <v>49.99</v>
      </c>
      <c r="E12" s="53" t="s">
        <v>31</v>
      </c>
      <c r="F12" s="54">
        <v>400</v>
      </c>
      <c r="G12" s="54">
        <v>400</v>
      </c>
      <c r="H12" s="54">
        <v>400</v>
      </c>
      <c r="I12" s="54">
        <v>400</v>
      </c>
      <c r="J12" s="54">
        <v>400</v>
      </c>
      <c r="K12" s="54">
        <v>400</v>
      </c>
      <c r="L12" s="54">
        <v>400</v>
      </c>
      <c r="M12" s="54"/>
      <c r="N12" s="54"/>
      <c r="O12" s="54"/>
      <c r="P12" s="54"/>
      <c r="Q12" s="60">
        <f t="shared" si="0"/>
        <v>2800</v>
      </c>
    </row>
    <row r="13" spans="1:17" ht="15">
      <c r="A13" s="58" t="s">
        <v>13</v>
      </c>
      <c r="B13" s="59" t="s">
        <v>65</v>
      </c>
      <c r="C13" s="59">
        <v>22.22</v>
      </c>
      <c r="D13" s="59">
        <v>49.99</v>
      </c>
      <c r="E13" s="53" t="s">
        <v>18</v>
      </c>
      <c r="F13" s="54">
        <v>400</v>
      </c>
      <c r="G13" s="54">
        <v>400</v>
      </c>
      <c r="H13" s="54">
        <v>400</v>
      </c>
      <c r="I13" s="54">
        <v>400</v>
      </c>
      <c r="J13" s="54">
        <v>600</v>
      </c>
      <c r="K13" s="54">
        <v>400</v>
      </c>
      <c r="L13" s="54">
        <v>400</v>
      </c>
      <c r="M13" s="61"/>
      <c r="N13" s="61"/>
      <c r="O13" s="61"/>
      <c r="P13" s="61"/>
      <c r="Q13" s="60">
        <f t="shared" si="0"/>
        <v>3000</v>
      </c>
    </row>
    <row r="14" spans="1:17" ht="15">
      <c r="A14" s="58" t="s">
        <v>13</v>
      </c>
      <c r="B14" s="59" t="s">
        <v>65</v>
      </c>
      <c r="C14" s="59">
        <v>22.22</v>
      </c>
      <c r="D14" s="59">
        <v>49.99</v>
      </c>
      <c r="E14" s="53" t="s">
        <v>32</v>
      </c>
      <c r="F14" s="54">
        <v>400</v>
      </c>
      <c r="G14" s="54">
        <v>400</v>
      </c>
      <c r="H14" s="54">
        <v>400</v>
      </c>
      <c r="I14" s="54">
        <v>400</v>
      </c>
      <c r="J14" s="54">
        <v>400</v>
      </c>
      <c r="K14" s="54">
        <v>400</v>
      </c>
      <c r="L14" s="54">
        <v>400</v>
      </c>
      <c r="M14" s="61"/>
      <c r="N14" s="61"/>
      <c r="O14" s="61"/>
      <c r="P14" s="61"/>
      <c r="Q14" s="60">
        <f t="shared" si="0"/>
        <v>2800</v>
      </c>
    </row>
    <row r="15" spans="1:17" ht="15">
      <c r="A15" s="58" t="s">
        <v>13</v>
      </c>
      <c r="B15" s="59" t="s">
        <v>65</v>
      </c>
      <c r="C15" s="59">
        <v>22.22</v>
      </c>
      <c r="D15" s="59">
        <v>49.99</v>
      </c>
      <c r="E15" s="53" t="s">
        <v>21</v>
      </c>
      <c r="F15" s="54">
        <v>400</v>
      </c>
      <c r="G15" s="54">
        <v>400</v>
      </c>
      <c r="H15" s="54">
        <v>400</v>
      </c>
      <c r="I15" s="54">
        <v>400</v>
      </c>
      <c r="J15" s="54">
        <v>600</v>
      </c>
      <c r="K15" s="54">
        <v>400</v>
      </c>
      <c r="L15" s="54">
        <v>400</v>
      </c>
      <c r="M15" s="61"/>
      <c r="N15" s="61"/>
      <c r="O15" s="61"/>
      <c r="P15" s="61"/>
      <c r="Q15" s="60">
        <f t="shared" si="0"/>
        <v>3000</v>
      </c>
    </row>
    <row r="16" spans="1:17" ht="15">
      <c r="A16" s="54">
        <v>26983038</v>
      </c>
      <c r="B16" s="59" t="s">
        <v>65</v>
      </c>
      <c r="C16" s="62">
        <v>15.55</v>
      </c>
      <c r="D16" s="63">
        <v>39.99</v>
      </c>
      <c r="E16" s="61" t="s">
        <v>44</v>
      </c>
      <c r="F16" s="61">
        <v>24</v>
      </c>
      <c r="G16" s="61">
        <v>55</v>
      </c>
      <c r="H16" s="61">
        <v>44</v>
      </c>
      <c r="I16" s="61">
        <v>50</v>
      </c>
      <c r="J16" s="61">
        <v>58</v>
      </c>
      <c r="K16" s="61">
        <v>29</v>
      </c>
      <c r="L16" s="61">
        <v>24</v>
      </c>
      <c r="M16" s="61">
        <v>50</v>
      </c>
      <c r="N16" s="61">
        <v>119</v>
      </c>
      <c r="O16" s="61"/>
      <c r="P16" s="61"/>
      <c r="Q16" s="60">
        <f t="shared" si="0"/>
        <v>453</v>
      </c>
    </row>
    <row r="17" spans="1:17" ht="15">
      <c r="A17" s="54">
        <v>26983038</v>
      </c>
      <c r="B17" s="59" t="s">
        <v>65</v>
      </c>
      <c r="C17" s="62">
        <v>15.55</v>
      </c>
      <c r="D17" s="63">
        <v>39.99</v>
      </c>
      <c r="E17" s="61" t="s">
        <v>17</v>
      </c>
      <c r="F17" s="61">
        <v>13</v>
      </c>
      <c r="G17" s="61">
        <v>129</v>
      </c>
      <c r="H17" s="61">
        <v>64</v>
      </c>
      <c r="I17" s="61">
        <v>122</v>
      </c>
      <c r="J17" s="61">
        <v>145</v>
      </c>
      <c r="K17" s="61">
        <v>289</v>
      </c>
      <c r="L17" s="61"/>
      <c r="M17" s="61"/>
      <c r="N17" s="61"/>
      <c r="O17" s="61"/>
      <c r="P17" s="61"/>
      <c r="Q17" s="60">
        <f t="shared" si="0"/>
        <v>762</v>
      </c>
    </row>
    <row r="18" spans="1:17" ht="15">
      <c r="A18" s="54">
        <v>26983038</v>
      </c>
      <c r="B18" s="59" t="s">
        <v>65</v>
      </c>
      <c r="C18" s="62">
        <v>15.55</v>
      </c>
      <c r="D18" s="63">
        <v>39.99</v>
      </c>
      <c r="E18" s="61" t="s">
        <v>47</v>
      </c>
      <c r="F18" s="61"/>
      <c r="G18" s="61">
        <v>95</v>
      </c>
      <c r="H18" s="61">
        <v>111</v>
      </c>
      <c r="I18" s="61">
        <v>72</v>
      </c>
      <c r="J18" s="61">
        <v>131</v>
      </c>
      <c r="K18" s="61">
        <v>100</v>
      </c>
      <c r="L18" s="61"/>
      <c r="M18" s="61"/>
      <c r="N18" s="61"/>
      <c r="O18" s="61"/>
      <c r="P18" s="61"/>
      <c r="Q18" s="60">
        <f t="shared" si="0"/>
        <v>509</v>
      </c>
    </row>
    <row r="19" spans="1:17" ht="15">
      <c r="A19" s="54">
        <v>26983038</v>
      </c>
      <c r="B19" s="59" t="s">
        <v>65</v>
      </c>
      <c r="C19" s="62">
        <v>15.55</v>
      </c>
      <c r="D19" s="63">
        <v>39.99</v>
      </c>
      <c r="E19" s="61" t="s">
        <v>48</v>
      </c>
      <c r="F19" s="61"/>
      <c r="G19" s="61">
        <v>55</v>
      </c>
      <c r="H19" s="61">
        <v>55</v>
      </c>
      <c r="I19" s="61">
        <v>48</v>
      </c>
      <c r="J19" s="61">
        <v>71</v>
      </c>
      <c r="K19" s="61"/>
      <c r="L19" s="61">
        <v>8</v>
      </c>
      <c r="M19" s="61"/>
      <c r="N19" s="61">
        <v>59</v>
      </c>
      <c r="O19" s="54"/>
      <c r="P19" s="54"/>
      <c r="Q19" s="60">
        <f t="shared" si="0"/>
        <v>296</v>
      </c>
    </row>
    <row r="20" spans="1:17" ht="15">
      <c r="A20" s="54">
        <v>26983038</v>
      </c>
      <c r="B20" s="59" t="s">
        <v>65</v>
      </c>
      <c r="C20" s="62">
        <v>15.55</v>
      </c>
      <c r="D20" s="63">
        <v>39.99</v>
      </c>
      <c r="E20" s="61" t="s">
        <v>21</v>
      </c>
      <c r="F20" s="61">
        <v>50</v>
      </c>
      <c r="G20" s="61"/>
      <c r="H20" s="61"/>
      <c r="I20" s="61"/>
      <c r="J20" s="61"/>
      <c r="K20" s="61"/>
      <c r="L20" s="61"/>
      <c r="M20" s="61"/>
      <c r="N20" s="61"/>
      <c r="O20" s="54"/>
      <c r="P20" s="54"/>
      <c r="Q20" s="60">
        <f t="shared" si="0"/>
        <v>50</v>
      </c>
    </row>
    <row r="21" spans="1:17" ht="15">
      <c r="A21" s="54">
        <v>26983038</v>
      </c>
      <c r="B21" s="59" t="s">
        <v>65</v>
      </c>
      <c r="C21" s="62">
        <v>15.55</v>
      </c>
      <c r="D21" s="63">
        <v>39.99</v>
      </c>
      <c r="E21" s="61" t="s">
        <v>22</v>
      </c>
      <c r="F21" s="61">
        <v>103</v>
      </c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0">
        <f t="shared" si="0"/>
        <v>103</v>
      </c>
    </row>
    <row r="22" spans="1:17" ht="15">
      <c r="A22" s="54">
        <v>206990</v>
      </c>
      <c r="B22" s="53" t="s">
        <v>66</v>
      </c>
      <c r="C22" s="59">
        <v>17.989999999999998</v>
      </c>
      <c r="D22" s="59">
        <v>34.99</v>
      </c>
      <c r="E22" s="53" t="s">
        <v>17</v>
      </c>
      <c r="F22" s="54"/>
      <c r="G22" s="54"/>
      <c r="H22" s="54">
        <v>69</v>
      </c>
      <c r="I22" s="54">
        <v>118</v>
      </c>
      <c r="J22" s="54">
        <v>136</v>
      </c>
      <c r="K22" s="54">
        <v>117</v>
      </c>
      <c r="L22" s="54">
        <v>200</v>
      </c>
      <c r="M22" s="54">
        <v>160</v>
      </c>
      <c r="N22" s="54">
        <v>50</v>
      </c>
      <c r="O22" s="54"/>
      <c r="P22" s="54"/>
      <c r="Q22" s="60">
        <f t="shared" si="0"/>
        <v>850</v>
      </c>
    </row>
    <row r="23" spans="1:17" ht="15">
      <c r="A23" s="54">
        <v>206990</v>
      </c>
      <c r="B23" s="53" t="s">
        <v>66</v>
      </c>
      <c r="C23" s="59">
        <v>17.989999999999998</v>
      </c>
      <c r="D23" s="59">
        <v>34.99</v>
      </c>
      <c r="E23" s="64" t="s">
        <v>44</v>
      </c>
      <c r="F23" s="65">
        <v>84</v>
      </c>
      <c r="G23" s="65">
        <v>107</v>
      </c>
      <c r="H23" s="65">
        <v>165</v>
      </c>
      <c r="I23" s="65">
        <v>40</v>
      </c>
      <c r="J23" s="65">
        <v>755</v>
      </c>
      <c r="K23" s="65">
        <v>133</v>
      </c>
      <c r="L23" s="65">
        <v>100</v>
      </c>
      <c r="M23" s="65">
        <v>100</v>
      </c>
      <c r="N23" s="65">
        <v>158</v>
      </c>
      <c r="O23" s="65">
        <v>243</v>
      </c>
      <c r="P23" s="65">
        <v>50</v>
      </c>
      <c r="Q23" s="60">
        <f t="shared" si="0"/>
        <v>1935</v>
      </c>
    </row>
    <row r="24" spans="1:17" ht="15">
      <c r="Q24" s="66">
        <f>SUM(Q3:Q23)</f>
        <v>27608</v>
      </c>
    </row>
    <row r="25" spans="1:17">
      <c r="Q25" s="67"/>
    </row>
    <row r="26" spans="1:17">
      <c r="Q26" s="67"/>
    </row>
  </sheetData>
  <autoFilter ref="A2:Q2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RECAP+PHOTOS</vt:lpstr>
      <vt:lpstr>PACKING</vt:lpstr>
    </vt:vector>
  </TitlesOfParts>
  <Manager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Dators</cp:lastModifiedBy>
  <dcterms:created xsi:type="dcterms:W3CDTF">2025-02-27T12:38:38Z</dcterms:created>
  <dcterms:modified xsi:type="dcterms:W3CDTF">2025-05-10T09:55:00Z</dcterms:modified>
  <cp:category/>
</cp:coreProperties>
</file>